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<sst xmlns="http://schemas.openxmlformats.org/spreadsheetml/2006/main" count="226" uniqueCount="139">
  <si>
    <t xml:space="preserve">Uzasadnienie </t>
  </si>
  <si>
    <t>Do wyłącznej właściwości rady powiatu należy m.in. uchwalanie budżetu powiatu - art. 12 pkt. 5</t>
  </si>
  <si>
    <t>Na podstawie art. 235 ust. 1 w/w ustawy w planie dochodów budżetu jst wyszczególnia się,</t>
  </si>
  <si>
    <t>w układzie działów klasyfikacji budżetowej, planowane kwoty dochodów bieżących i dochodów</t>
  </si>
  <si>
    <t xml:space="preserve">majątkowych według ich źródeł, w tym w szczególności z tytułu dotacji i środków </t>
  </si>
  <si>
    <t>na finansowanie wydatków na realizację zadań finansowanych z udziałem środków, o których</t>
  </si>
  <si>
    <t>mowa w art. 5 ust. 1 pkt. 2 i 3.</t>
  </si>
  <si>
    <t>Zgodnie z art. 236 ust. 1, 3, 4 w/w ustawy:</t>
  </si>
  <si>
    <t>&gt; w planie wydatków budżetu jst wyszczególnia się, w układzie działów i rozdziałów klasyfikacji</t>
  </si>
  <si>
    <t xml:space="preserve">   budżetowej, planowane kwoty wydatków bieżących i wydatków majątkowych,</t>
  </si>
  <si>
    <t>&gt; w planie wydatków bieżących wyodrębnia się planowane kwoty wydatków bieżących,</t>
  </si>
  <si>
    <t xml:space="preserve">   w szczególności na:</t>
  </si>
  <si>
    <t>- wydatki jednostek budżetowych, w tym na wynagrodzenia i składki od nich naliczane,</t>
  </si>
  <si>
    <t xml:space="preserve">   oraz wydatki związane z realizacją ich statutowych zadań,</t>
  </si>
  <si>
    <t>- dotacje na zadania bieżące,</t>
  </si>
  <si>
    <t>- świadczenia na rzecz osób fizycznych,</t>
  </si>
  <si>
    <t>- wydatki na programy finansowane z udziałem środków, o których mowa w art. 5 ust. 1</t>
  </si>
  <si>
    <t xml:space="preserve">  pkt. 2 i 3, w części związanej z realizacją zadań jst,</t>
  </si>
  <si>
    <t>- wypłaty z tytułu poręczeń i gwarancji udzielonych przez jst, przypadające do spłaty</t>
  </si>
  <si>
    <t xml:space="preserve">   w danym roku budżetowym,</t>
  </si>
  <si>
    <t>- obsługę długu jst,</t>
  </si>
  <si>
    <t>&gt; w planie wydatków majątkowych wyodrębnia się w układzie działów i rozdziałów</t>
  </si>
  <si>
    <t xml:space="preserve">   planowane kwoty wydatków majątkowych, do których zalicza się wydatki na:</t>
  </si>
  <si>
    <t>- inwestycje i zakupy inwestycyjne, w tym na programy finansowane z udziałem środków,</t>
  </si>
  <si>
    <t xml:space="preserve">  o których mowa w art. 5 ust. 1 pkt. 2 i 3, w części związanej z realizacją zadań jst,</t>
  </si>
  <si>
    <t>- zakup i objęcie akcji i udziałów,</t>
  </si>
  <si>
    <t>- wniesienie wkładów do spółek prawa handlowego.</t>
  </si>
  <si>
    <t>o kwotę</t>
  </si>
  <si>
    <t>Powyższe zmiany powodują zmiany załączników do uchwały budżetowej, tj.:</t>
  </si>
  <si>
    <t>ustawy o samorządzie powiatowym z dnia 5 czerwca 1998 r.</t>
  </si>
  <si>
    <t>Poszczególne elementy uchwały budżetowej jednostki samorządu terytorialnego określa art. 212 ustawy z dnia 27 sierpnia 2009 r. o finansach publicznych.</t>
  </si>
  <si>
    <t>rozdział 85333 Powiatowe urzędy pracy</t>
  </si>
  <si>
    <t>dział 853 Pozostałe zadania w zakresie polityki społecznej</t>
  </si>
  <si>
    <t>nr 1, 2 i 3 do przedkładanego projektu uchwały.</t>
  </si>
  <si>
    <t>Projekt uchwały przygotowany został według wniosków jednostek organizacyjnych Powiatu i wydziałów</t>
  </si>
  <si>
    <t>Starostwa Powiatowego w Pabianicach.</t>
  </si>
  <si>
    <t>I. ZWIĘKSZENIE DOCHODÓW I WYDATKÓW BUDŻETU</t>
  </si>
  <si>
    <t>na realizację projektów ze środków europejskich:</t>
  </si>
  <si>
    <t xml:space="preserve">Zmiany w planie dochodów, wydatków i przychodów budżetu zawierają załączniki </t>
  </si>
  <si>
    <t>projekt:</t>
  </si>
  <si>
    <t>"Skuteczny Urząd - 6"</t>
  </si>
  <si>
    <t>w § 950 "Wolne środki, o których mowa w art. 217 ust. 2 pkt. 6 ustawy"</t>
  </si>
  <si>
    <t>1.</t>
  </si>
  <si>
    <t>- środki z budżetu UE</t>
  </si>
  <si>
    <t>2.</t>
  </si>
  <si>
    <t>dział 801 Oświata i wychowanie</t>
  </si>
  <si>
    <t>rozdział 80195 Pozostała działalność</t>
  </si>
  <si>
    <t>3.</t>
  </si>
  <si>
    <t>Środki zwiększą plan wydatków na realizację w/w projektu.</t>
  </si>
  <si>
    <t>w 2014 roku i zwróconych na konto Urzędu Marszałkowskiego, zgodnie z umową o dofinansowanie.</t>
  </si>
  <si>
    <t xml:space="preserve">"Nowy system doskonalenia </t>
  </si>
  <si>
    <t>nauczycieli powiatu pabianickiego"</t>
  </si>
  <si>
    <t>"PWP Kształcenie modułowe - szansą edukacyjnego rozwoju"</t>
  </si>
  <si>
    <t xml:space="preserve">Zmiany dotyczą zapisania dochodów z budżetu państwa do realizacji w 2015r., niewykorzystanych </t>
  </si>
  <si>
    <t>"Wszyscy mamy równe szanse"</t>
  </si>
  <si>
    <t>projekt partnerski</t>
  </si>
  <si>
    <t>nr UDA-POKL.09.02.00-10-053/14-00 w ramach Programu Operacyjnego Kapitał Ludzki.</t>
  </si>
  <si>
    <t>Projekt partnerski realizowany w latach 2014-2015.</t>
  </si>
  <si>
    <t>Lider projektu - Fundacja Rozwoju Edukacji i Społeczeństwa Przyszłość.</t>
  </si>
  <si>
    <t>środki z budżetu UE</t>
  </si>
  <si>
    <t>w Pabianicach, zgodnie z umową zawartą w dniu 27 listopada 2014 r.</t>
  </si>
  <si>
    <t>"Rekiny biznesu"</t>
  </si>
  <si>
    <t xml:space="preserve">w 2014 roku i zwróconych na konto Wojewódzkiego Urzędu Pracy, zgodnie z umową </t>
  </si>
  <si>
    <t>o dofinansowanie.</t>
  </si>
  <si>
    <t>"Młodzi Niezależni"</t>
  </si>
  <si>
    <t>"Skuteczny Urząd 6"</t>
  </si>
  <si>
    <t>Wprowadza się projekt realizowany w Zespole Szkół Specjalnych nr 5</t>
  </si>
  <si>
    <t>Wprowadza się projekt w związku z decyzją Wojewódzkiego Urzędu Pracy w Łodzi</t>
  </si>
  <si>
    <t xml:space="preserve">o wydłużeniu okresu jego realizacji do dnia 31.03.2015r. </t>
  </si>
  <si>
    <t>Doskonalenia Nauczycieli i Doradztwa Metodycznego w Pabianicach z dnia 16 stycznia 2015r.,</t>
  </si>
  <si>
    <t>Dyrektora Powiatowego Urzędu Pracy w Pabianicach z dnia 9, 12 i 14 stycznia 2015r.,</t>
  </si>
  <si>
    <t>Dyrektora Powiatowego Centrum Pomocy Rodzinie w Pabianicach z dnia 16 stycznia 2015r.</t>
  </si>
  <si>
    <t>rozdział 85395 Pozostała działalność</t>
  </si>
  <si>
    <t>"Równe szanse"</t>
  </si>
  <si>
    <t>Decyzją Wojewódzkiego Urzędu Pracy w Łodzi wydłużono okres realizacji do dnia 30 stycznia 2015r.</t>
  </si>
  <si>
    <t>Środki zwiększą plan wydatków na wypłatę dodatkowego wynagrodzenia rocznego dla pracowników</t>
  </si>
  <si>
    <t>zatrudnionych do realizacji projektu.</t>
  </si>
  <si>
    <t>dział 600 Transport i łączność</t>
  </si>
  <si>
    <t>rozdział 60014 Drogi publiczne powiatowe</t>
  </si>
  <si>
    <t>na realizację projektów w Powiatowym Urzędzie Pracy w Pabianicach:</t>
  </si>
  <si>
    <t>łącznie o kwotę</t>
  </si>
  <si>
    <t xml:space="preserve">wchodzące w wynik finansowy budżetu, </t>
  </si>
  <si>
    <t>1)</t>
  </si>
  <si>
    <t>- środki z budżetu państwa</t>
  </si>
  <si>
    <t>2)</t>
  </si>
  <si>
    <t>3)</t>
  </si>
  <si>
    <t>Podstawa wprowadzenia zmiany: wnioski Dyrektora Powiatowego Urzędu Pracy w Pabianicach</t>
  </si>
  <si>
    <t>Niewykorzystane w 2014r. środki finansowe na realizację projektów ze środków europejskich,</t>
  </si>
  <si>
    <t>Łącznie plan wydatków na realizację projektu w 2015 roku wyniesie: 1 741,92 zł, w tym:</t>
  </si>
  <si>
    <t>Łącznie plan wydatków na realizację projektu w 2015 roku wyniesie: 45 627,25 zł, w tym:</t>
  </si>
  <si>
    <t>Łącznie plan wydatków na realizację projektu w 2015 roku wyniesie: 29 995,72 zł, w tym:</t>
  </si>
  <si>
    <t>z dnia 9, 12 i 14 stycznia 2015r.</t>
  </si>
  <si>
    <t>na realizację projektu w Powiatowym Centrum Pomocy Rodzinie w Pabianicach:</t>
  </si>
  <si>
    <t>zostaną przywrócone do budżetu na realizację projektów w 2015 roku, w tym:</t>
  </si>
  <si>
    <t>Łącznie plan wydatków na realizację projektu w 2015 roku wyniesie: 172 120,23 zł, w tym:</t>
  </si>
  <si>
    <t>- środki z budżetu UE, w tym kwota 155 791,25 zł</t>
  </si>
  <si>
    <t>na wydatki z tytułu zwrotu niewykorzystanej dotacji</t>
  </si>
  <si>
    <t>do Wojewódzkiego Urzędu Pracy w Łodzi</t>
  </si>
  <si>
    <t>na realizację projektu w jednostkach oświatowych:</t>
  </si>
  <si>
    <t>"PWP Kształcenie modułowe - szansą edukacyjnego rozwoju</t>
  </si>
  <si>
    <t>Łącznie plan wydatków na realizację projektu w 2015 roku wyniesie: 269 696,69 zł, w tym:</t>
  </si>
  <si>
    <t>"Inwestycja w szkołę - inwestycją w fachowca"</t>
  </si>
  <si>
    <t>środki UE</t>
  </si>
  <si>
    <t>udział własny</t>
  </si>
  <si>
    <t>Łącznie plan wydatków na realizację projektu w 2015 roku wyniesie: 159 120,81 zł, w tym:</t>
  </si>
  <si>
    <t>- udział własny powiatu</t>
  </si>
  <si>
    <t>"Energia odnawialna -</t>
  </si>
  <si>
    <t>dziedzina przyszłości"</t>
  </si>
  <si>
    <t>Łącznie plan wydatków na realizację projektu w 2015 roku wyniesie: 165 109,07 zł, w tym:</t>
  </si>
  <si>
    <t>4)</t>
  </si>
  <si>
    <t xml:space="preserve">"Branże przyszłości - gwarancją </t>
  </si>
  <si>
    <t>rozwoju i sukcesu"</t>
  </si>
  <si>
    <t>Łącznie plan wydatków na realizację projektu w 2015 roku wyniesie: 217 657,72 zł, w tym:</t>
  </si>
  <si>
    <t>5)</t>
  </si>
  <si>
    <t>Łącznie plan wydatków na realizację projektu w 2015 roku wyniesie: 523 997,24 zł, w tym:</t>
  </si>
  <si>
    <r>
      <t>&gt; załącznika nr 3</t>
    </r>
    <r>
      <rPr>
        <sz val="11"/>
        <rFont val="Times New Roman"/>
        <family val="1"/>
      </rPr>
      <t xml:space="preserve"> – Budżet Powiatu Pabianickiego na 2015 rok – Plan wydatków na inwestycje, zgodnie z załącznikiem nr 4 do niniejszej uchwały,</t>
    </r>
  </si>
  <si>
    <r>
      <rPr>
        <b/>
        <sz val="11"/>
        <rFont val="Times New Roman"/>
        <family val="1"/>
      </rPr>
      <t>&gt; załącznika nr 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Budżet Powiatu Pabianickiego na 2015 rok – Wydatki na programy i projekty realizowane przy współfinansowaniu ze środków, o których mowa w art. 5 ust. 1 pkt. 2 i 3 ustawy               o finansach publicznych, zgodnie z załącznikiem nr 5 do niniejszej uchwały,</t>
    </r>
  </si>
  <si>
    <r>
      <rPr>
        <b/>
        <sz val="11"/>
        <rFont val="Times New Roman"/>
        <family val="1"/>
      </rPr>
      <t>&gt; załącznika nr 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Budżet Powiatu Pabianickiego na 2015 rok – Wykaz rezerw, zgodnie z załącznikiem nr 6 do niniejszej uchwały.</t>
    </r>
  </si>
  <si>
    <t>II. ZWIĘKSZENIE DOCHODÓW I WYDATKÓW BUDŻETU</t>
  </si>
  <si>
    <t>"Przebudowa drogi powiatowej nr 3308E Szynkielew, Petrykozy, Kudrowice, Gmina Pabianice"</t>
  </si>
  <si>
    <t>Zmian dokonuje się na podstawie wniosków Wydziału Dróg i Mostów Starostwa Powiatowego</t>
  </si>
  <si>
    <t>w Pabianicach nr DP.3026.1.2015 z dnia 12 stycznia 2015r.</t>
  </si>
  <si>
    <t>Wartość zadania po zmianie wyniesie 993 612 zł</t>
  </si>
  <si>
    <t>Podstawa wprowadzenia zmian: wniosek Dyrektora Zespołu Szkół nr 1 i 5, Powiatowego Ośrodka</t>
  </si>
  <si>
    <t>Podstawa wprowadzenia zmian: wnioski Dyrektora Zespołu Szkół nr 1, 2 i 3, Powiatowego Ośrodka</t>
  </si>
  <si>
    <t>IV. ZWIĘKSZENIE PRZYCHODÓW I WYDATKÓW BUDŻETU:</t>
  </si>
  <si>
    <t>III. ŚRODKI Z REZERWY CELOWEJ NA INWESTYCJE I ZAKUPY</t>
  </si>
  <si>
    <t xml:space="preserve"> </t>
  </si>
  <si>
    <t>w kwocie</t>
  </si>
  <si>
    <t>przeznacza się</t>
  </si>
  <si>
    <t>w dziale 600 Transport i łączność</t>
  </si>
  <si>
    <t>na zadanie inwestycyjne</t>
  </si>
  <si>
    <t>"Budowa chodnika na ulicy 20 Stycznia w Pabianicach, Gmina Miejska Pabianice (dokumentacja)"</t>
  </si>
  <si>
    <t>W 2014 roku wykonawca nie wywiązał się z umowy zawartej w dniu 19.02.2014r.</t>
  </si>
  <si>
    <t>do projektu Uchwały Rady Powiatu Pabianickiego w sprawie zmian budżetu Powiatu Pabianickiego na 2015 rok</t>
  </si>
  <si>
    <t xml:space="preserve">  INWESTYCYJNE (dział 758, rozdział 75818)</t>
  </si>
  <si>
    <t>z tytułu uzyskania pomocy finansowej od Gminy Pabianice na realizację zadania</t>
  </si>
  <si>
    <t>Wykonanie dokumentacji nastąpi w 2015r. - wniosek nr DP.3026.2.2015 z dnia 12 stycznia 2015r.</t>
  </si>
  <si>
    <t xml:space="preserve">Łączna wartość projektu dla Partnera wynosi 7 572 zł (wydatki zrealizowane w 2014r.: 1 422 zł).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</si>
</sst>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&quot;zł&quot;_-;\-* #,##0.00\ &quot;zł&quot;_-;_-* &quot;-&quot;\ &quot;zł&quot;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\ &quot;zł&quot;_-;\-* #,##0.0\ &quot;zł&quot;_-;_-* &quot;-&quot;\ &quot;zł&quot;_-;_-@_-"/>
    <numFmt numFmtId="178" formatCode="_-* #,##0.000\ &quot;zł&quot;_-;\-* #,##0.000\ &quot;zł&quot;_-;_-* &quot;-&quot;\ &quot;zł&quot;_-;_-@_-"/>
    <numFmt numFmtId="179" formatCode="_-* #,##0.00\ _z_ł_-;\-* #,##0.00\ _z_ł_-;_-* &quot;-&quot;\ _z_ł_-;_-@_-"/>
  </numFmts>
  <fonts count="46">
    <font>
      <sz val="10"/>
      <name val="Arial CE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2"/>
      <color indexed="10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 CE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 CE"/>
      <family val="0"/>
    </font>
    <font>
      <i/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center"/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20" borderId="0" xfId="0" applyNumberFormat="1" applyFont="1" applyFill="1" applyAlignment="1">
      <alignment vertical="top"/>
    </xf>
    <xf numFmtId="0" fontId="11" fillId="0" borderId="0" xfId="0" applyFont="1" applyBorder="1" applyAlignment="1">
      <alignment/>
    </xf>
    <xf numFmtId="0" fontId="3" fillId="20" borderId="0" xfId="0" applyFont="1" applyFill="1" applyAlignment="1">
      <alignment vertical="top"/>
    </xf>
    <xf numFmtId="0" fontId="1" fillId="2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20" borderId="0" xfId="0" applyFont="1" applyFill="1" applyAlignment="1">
      <alignment vertical="top"/>
    </xf>
    <xf numFmtId="42" fontId="13" fillId="20" borderId="0" xfId="0" applyNumberFormat="1" applyFont="1" applyFill="1" applyAlignment="1">
      <alignment horizontal="center" vertical="top" wrapText="1"/>
    </xf>
    <xf numFmtId="0" fontId="4" fillId="20" borderId="0" xfId="0" applyFont="1" applyFill="1" applyAlignment="1">
      <alignment vertical="top"/>
    </xf>
    <xf numFmtId="44" fontId="10" fillId="0" borderId="0" xfId="0" applyNumberFormat="1" applyFont="1" applyFill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44" fontId="10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10" fillId="2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8" fontId="1" fillId="0" borderId="0" xfId="0" applyNumberFormat="1" applyFont="1" applyAlignment="1">
      <alignment/>
    </xf>
    <xf numFmtId="43" fontId="11" fillId="0" borderId="0" xfId="42" applyFont="1" applyAlignment="1">
      <alignment horizontal="right"/>
    </xf>
    <xf numFmtId="49" fontId="11" fillId="0" borderId="0" xfId="0" applyNumberFormat="1" applyFont="1" applyFill="1" applyAlignment="1">
      <alignment vertical="top"/>
    </xf>
    <xf numFmtId="43" fontId="11" fillId="0" borderId="10" xfId="42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43" fontId="11" fillId="20" borderId="0" xfId="0" applyNumberFormat="1" applyFont="1" applyFill="1" applyAlignment="1">
      <alignment/>
    </xf>
    <xf numFmtId="0" fontId="11" fillId="0" borderId="0" xfId="0" applyFont="1" applyAlignment="1">
      <alignment/>
    </xf>
    <xf numFmtId="43" fontId="1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3" fontId="11" fillId="0" borderId="0" xfId="42" applyFont="1" applyBorder="1" applyAlignment="1">
      <alignment horizontal="right"/>
    </xf>
    <xf numFmtId="0" fontId="39" fillId="0" borderId="0" xfId="0" applyFont="1" applyBorder="1" applyAlignment="1">
      <alignment/>
    </xf>
    <xf numFmtId="0" fontId="20" fillId="0" borderId="0" xfId="0" applyFont="1" applyAlignment="1">
      <alignment horizontal="right" vertical="center"/>
    </xf>
    <xf numFmtId="0" fontId="40" fillId="0" borderId="0" xfId="0" applyFont="1" applyBorder="1" applyAlignment="1">
      <alignment/>
    </xf>
    <xf numFmtId="0" fontId="7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1" fillId="0" borderId="0" xfId="0" applyFont="1" applyBorder="1" applyAlignment="1">
      <alignment/>
    </xf>
    <xf numFmtId="43" fontId="7" fillId="0" borderId="0" xfId="42" applyFont="1" applyAlignment="1">
      <alignment/>
    </xf>
    <xf numFmtId="0" fontId="4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4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top"/>
    </xf>
    <xf numFmtId="0" fontId="21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vertical="top"/>
    </xf>
    <xf numFmtId="0" fontId="3" fillId="20" borderId="0" xfId="0" applyFont="1" applyFill="1" applyAlignment="1">
      <alignment horizontal="right"/>
    </xf>
    <xf numFmtId="0" fontId="21" fillId="0" borderId="0" xfId="0" applyFont="1" applyAlignment="1">
      <alignment horizontal="left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43" fontId="16" fillId="0" borderId="0" xfId="42" applyFont="1" applyAlignment="1">
      <alignment/>
    </xf>
    <xf numFmtId="0" fontId="3" fillId="20" borderId="0" xfId="0" applyNumberFormat="1" applyFont="1" applyFill="1" applyAlignment="1">
      <alignment vertical="top"/>
    </xf>
    <xf numFmtId="44" fontId="10" fillId="0" borderId="0" xfId="0" applyNumberFormat="1" applyFont="1" applyFill="1" applyAlignment="1">
      <alignment horizontal="center" vertical="top"/>
    </xf>
    <xf numFmtId="44" fontId="21" fillId="0" borderId="0" xfId="0" applyNumberFormat="1" applyFont="1" applyFill="1" applyAlignment="1">
      <alignment horizontal="center" vertical="top"/>
    </xf>
    <xf numFmtId="44" fontId="45" fillId="0" borderId="0" xfId="0" applyNumberFormat="1" applyFont="1" applyFill="1" applyAlignment="1">
      <alignment horizontal="center" vertical="top"/>
    </xf>
    <xf numFmtId="44" fontId="3" fillId="0" borderId="0" xfId="0" applyNumberFormat="1" applyFont="1" applyFill="1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3" fillId="20" borderId="0" xfId="0" applyNumberFormat="1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4" fontId="4" fillId="0" borderId="0" xfId="0" applyNumberFormat="1" applyFont="1" applyFill="1" applyAlignment="1">
      <alignment horizontal="center" vertical="top"/>
    </xf>
    <xf numFmtId="0" fontId="21" fillId="0" borderId="0" xfId="0" applyFont="1" applyAlignment="1">
      <alignment horizontal="left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1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1"/>
  <sheetViews>
    <sheetView tabSelected="1" zoomScalePageLayoutView="0" workbookViewId="0" topLeftCell="A55">
      <selection activeCell="B70" sqref="B70"/>
    </sheetView>
  </sheetViews>
  <sheetFormatPr defaultColWidth="9.00390625" defaultRowHeight="15" customHeight="1"/>
  <cols>
    <col min="1" max="1" width="2.25390625" style="1" customWidth="1"/>
    <col min="2" max="2" width="7.00390625" style="1" customWidth="1"/>
    <col min="3" max="3" width="9.25390625" style="1" customWidth="1"/>
    <col min="4" max="4" width="11.00390625" style="1" customWidth="1"/>
    <col min="5" max="5" width="13.125" style="1" customWidth="1"/>
    <col min="6" max="6" width="14.75390625" style="1" customWidth="1"/>
    <col min="7" max="7" width="12.25390625" style="1" customWidth="1"/>
    <col min="8" max="8" width="8.75390625" style="1" customWidth="1"/>
    <col min="9" max="9" width="9.25390625" style="1" customWidth="1"/>
    <col min="10" max="10" width="11.125" style="1" customWidth="1"/>
    <col min="11" max="11" width="13.25390625" style="1" customWidth="1"/>
    <col min="12" max="12" width="12.00390625" style="1" bestFit="1" customWidth="1"/>
    <col min="13" max="15" width="9.125" style="1" customWidth="1"/>
    <col min="16" max="16" width="10.25390625" style="1" bestFit="1" customWidth="1"/>
    <col min="17" max="16384" width="9.125" style="1" customWidth="1"/>
  </cols>
  <sheetData>
    <row r="2" spans="2:11" ht="15" customHeight="1">
      <c r="B2" s="99" t="s">
        <v>0</v>
      </c>
      <c r="C2" s="99"/>
      <c r="D2" s="99"/>
      <c r="E2" s="99"/>
      <c r="F2" s="99"/>
      <c r="G2" s="99"/>
      <c r="H2" s="99"/>
      <c r="I2" s="99"/>
      <c r="J2" s="2"/>
      <c r="K2" s="2"/>
    </row>
    <row r="3" spans="1:9" ht="33.75" customHeight="1">
      <c r="A3" s="100" t="s">
        <v>134</v>
      </c>
      <c r="B3" s="100"/>
      <c r="C3" s="100"/>
      <c r="D3" s="100"/>
      <c r="E3" s="100"/>
      <c r="F3" s="100"/>
      <c r="G3" s="100"/>
      <c r="H3" s="100"/>
      <c r="I3" s="100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" customHeight="1">
      <c r="A5" s="4" t="s">
        <v>1</v>
      </c>
      <c r="B5" s="3"/>
      <c r="C5" s="3"/>
      <c r="D5" s="3"/>
      <c r="E5" s="3"/>
      <c r="F5" s="3"/>
      <c r="G5" s="3"/>
      <c r="H5" s="3"/>
      <c r="I5" s="3"/>
    </row>
    <row r="6" spans="1:9" ht="15" customHeight="1">
      <c r="A6" s="4" t="s">
        <v>29</v>
      </c>
      <c r="B6" s="3"/>
      <c r="C6" s="3"/>
      <c r="D6" s="3"/>
      <c r="E6" s="3"/>
      <c r="F6" s="3"/>
      <c r="G6" s="3"/>
      <c r="H6" s="3"/>
      <c r="I6" s="3"/>
    </row>
    <row r="7" spans="1:9" ht="15" customHeight="1">
      <c r="A7" s="3"/>
      <c r="B7" s="3"/>
      <c r="C7" s="3"/>
      <c r="D7" s="3"/>
      <c r="E7" s="3"/>
      <c r="F7" s="3"/>
      <c r="G7" s="3"/>
      <c r="H7" s="3"/>
      <c r="I7" s="3"/>
    </row>
    <row r="8" spans="1:12" ht="25.5" customHeight="1">
      <c r="A8" s="101" t="s">
        <v>30</v>
      </c>
      <c r="B8" s="102"/>
      <c r="C8" s="102"/>
      <c r="D8" s="102"/>
      <c r="E8" s="102"/>
      <c r="F8" s="102"/>
      <c r="G8" s="102"/>
      <c r="H8" s="102"/>
      <c r="I8" s="102"/>
      <c r="J8" s="29"/>
      <c r="K8" s="108"/>
      <c r="L8" s="108"/>
    </row>
    <row r="9" spans="1:12" ht="12" customHeight="1">
      <c r="A9" s="102"/>
      <c r="B9" s="102"/>
      <c r="C9" s="102"/>
      <c r="D9" s="102"/>
      <c r="E9" s="102"/>
      <c r="F9" s="102"/>
      <c r="G9" s="102"/>
      <c r="H9" s="102"/>
      <c r="I9" s="102"/>
      <c r="J9" s="29"/>
      <c r="K9" s="108"/>
      <c r="L9" s="109"/>
    </row>
    <row r="10" spans="1:9" ht="15" customHeight="1">
      <c r="A10" s="4" t="s">
        <v>2</v>
      </c>
      <c r="B10" s="6"/>
      <c r="C10" s="7"/>
      <c r="D10" s="5"/>
      <c r="E10" s="5"/>
      <c r="F10" s="5"/>
      <c r="G10" s="5"/>
      <c r="H10" s="5"/>
      <c r="I10" s="5"/>
    </row>
    <row r="11" spans="1:12" ht="15" customHeight="1">
      <c r="A11" s="4" t="s">
        <v>3</v>
      </c>
      <c r="B11" s="6"/>
      <c r="C11" s="7"/>
      <c r="D11" s="5"/>
      <c r="E11" s="5"/>
      <c r="F11" s="5"/>
      <c r="G11" s="5"/>
      <c r="H11" s="5"/>
      <c r="I11" s="5"/>
      <c r="L11" s="30"/>
    </row>
    <row r="12" spans="1:9" ht="15" customHeight="1">
      <c r="A12" s="4" t="s">
        <v>4</v>
      </c>
      <c r="B12" s="6"/>
      <c r="C12" s="7"/>
      <c r="D12" s="5"/>
      <c r="E12" s="5"/>
      <c r="F12" s="5"/>
      <c r="G12" s="5"/>
      <c r="H12" s="5"/>
      <c r="I12" s="5"/>
    </row>
    <row r="13" spans="1:12" ht="15" customHeight="1">
      <c r="A13" s="4" t="s">
        <v>5</v>
      </c>
      <c r="B13" s="5"/>
      <c r="C13" s="5"/>
      <c r="D13" s="5"/>
      <c r="E13" s="5"/>
      <c r="F13" s="5"/>
      <c r="G13" s="5"/>
      <c r="H13" s="5"/>
      <c r="I13" s="5"/>
      <c r="L13" s="30"/>
    </row>
    <row r="14" spans="1:9" ht="15" customHeight="1">
      <c r="A14" s="4" t="s">
        <v>6</v>
      </c>
      <c r="B14" s="5"/>
      <c r="C14" s="5"/>
      <c r="D14" s="5"/>
      <c r="E14" s="5"/>
      <c r="F14" s="5"/>
      <c r="G14" s="5"/>
      <c r="H14" s="5"/>
      <c r="I14" s="5"/>
    </row>
    <row r="15" spans="1:9" ht="9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15" customHeight="1">
      <c r="A16" s="4" t="s">
        <v>7</v>
      </c>
      <c r="B16" s="6"/>
      <c r="C16" s="7"/>
      <c r="D16" s="7"/>
      <c r="E16" s="7"/>
      <c r="F16" s="7"/>
      <c r="G16" s="7"/>
      <c r="H16" s="7"/>
      <c r="I16" s="7"/>
    </row>
    <row r="17" spans="1:9" ht="15" customHeight="1">
      <c r="A17" s="4" t="s">
        <v>8</v>
      </c>
      <c r="B17" s="6"/>
      <c r="C17" s="7"/>
      <c r="D17" s="7"/>
      <c r="E17" s="7"/>
      <c r="F17" s="7"/>
      <c r="G17" s="7"/>
      <c r="H17" s="7"/>
      <c r="I17" s="7"/>
    </row>
    <row r="18" spans="1:9" ht="15" customHeight="1">
      <c r="A18" s="4" t="s">
        <v>9</v>
      </c>
      <c r="B18" s="6"/>
      <c r="C18" s="7"/>
      <c r="D18" s="7"/>
      <c r="E18" s="7"/>
      <c r="F18" s="7"/>
      <c r="G18" s="7"/>
      <c r="H18" s="7"/>
      <c r="I18" s="7"/>
    </row>
    <row r="19" spans="1:9" ht="15" customHeight="1">
      <c r="A19" s="4" t="s">
        <v>10</v>
      </c>
      <c r="B19" s="6"/>
      <c r="C19" s="7"/>
      <c r="D19" s="7"/>
      <c r="E19" s="7"/>
      <c r="F19" s="7"/>
      <c r="G19" s="7"/>
      <c r="H19" s="7"/>
      <c r="I19" s="7"/>
    </row>
    <row r="20" spans="1:9" ht="15" customHeight="1">
      <c r="A20" s="4" t="s">
        <v>11</v>
      </c>
      <c r="B20" s="6"/>
      <c r="C20" s="7"/>
      <c r="D20" s="7"/>
      <c r="E20" s="7"/>
      <c r="F20" s="7"/>
      <c r="G20" s="7"/>
      <c r="H20" s="7"/>
      <c r="I20" s="7"/>
    </row>
    <row r="21" spans="1:9" ht="15" customHeight="1">
      <c r="A21" s="4"/>
      <c r="B21" s="8" t="s">
        <v>12</v>
      </c>
      <c r="C21" s="9"/>
      <c r="D21" s="9"/>
      <c r="E21" s="9"/>
      <c r="F21" s="10"/>
      <c r="G21" s="7"/>
      <c r="H21" s="7"/>
      <c r="I21" s="7"/>
    </row>
    <row r="22" spans="1:9" ht="15" customHeight="1">
      <c r="A22" s="11"/>
      <c r="B22" s="8" t="s">
        <v>13</v>
      </c>
      <c r="C22" s="9"/>
      <c r="D22" s="9"/>
      <c r="E22" s="9"/>
      <c r="F22" s="10"/>
      <c r="G22" s="7"/>
      <c r="H22" s="7"/>
      <c r="I22" s="7"/>
    </row>
    <row r="23" spans="1:9" ht="15" customHeight="1">
      <c r="A23" s="12"/>
      <c r="B23" s="8" t="s">
        <v>14</v>
      </c>
      <c r="C23" s="9"/>
      <c r="D23" s="9"/>
      <c r="E23" s="9"/>
      <c r="F23" s="10"/>
      <c r="G23" s="7"/>
      <c r="H23" s="7"/>
      <c r="I23" s="7"/>
    </row>
    <row r="24" spans="1:9" ht="15.75">
      <c r="A24" s="4"/>
      <c r="B24" s="8" t="s">
        <v>15</v>
      </c>
      <c r="C24" s="9"/>
      <c r="D24" s="9"/>
      <c r="E24" s="9"/>
      <c r="F24" s="10"/>
      <c r="G24" s="7"/>
      <c r="H24" s="7"/>
      <c r="I24" s="7"/>
    </row>
    <row r="25" spans="1:9" ht="15" customHeight="1">
      <c r="A25" s="13"/>
      <c r="B25" s="8" t="s">
        <v>16</v>
      </c>
      <c r="C25" s="9"/>
      <c r="D25" s="9"/>
      <c r="E25" s="9"/>
      <c r="F25" s="9"/>
      <c r="G25" s="7"/>
      <c r="H25" s="7"/>
      <c r="I25" s="7"/>
    </row>
    <row r="26" spans="1:9" ht="15" customHeight="1">
      <c r="A26" s="11"/>
      <c r="B26" s="8" t="s">
        <v>17</v>
      </c>
      <c r="C26" s="9"/>
      <c r="D26" s="9"/>
      <c r="E26" s="9"/>
      <c r="F26" s="9"/>
      <c r="G26" s="7"/>
      <c r="H26" s="7"/>
      <c r="I26" s="7"/>
    </row>
    <row r="27" spans="1:9" ht="15" customHeight="1">
      <c r="A27" s="12"/>
      <c r="B27" s="8" t="s">
        <v>18</v>
      </c>
      <c r="C27" s="9"/>
      <c r="D27" s="14"/>
      <c r="E27" s="14"/>
      <c r="F27" s="14"/>
      <c r="G27" s="7"/>
      <c r="H27" s="7"/>
      <c r="I27" s="7"/>
    </row>
    <row r="28" spans="1:9" ht="15.75" customHeight="1">
      <c r="A28" s="4"/>
      <c r="B28" s="8" t="s">
        <v>19</v>
      </c>
      <c r="C28" s="9"/>
      <c r="D28" s="14"/>
      <c r="E28" s="14"/>
      <c r="F28" s="7"/>
      <c r="G28" s="7"/>
      <c r="H28" s="7"/>
      <c r="I28" s="7"/>
    </row>
    <row r="29" spans="1:9" ht="15.75" customHeight="1">
      <c r="A29" s="4"/>
      <c r="B29" s="8" t="s">
        <v>20</v>
      </c>
      <c r="C29" s="9"/>
      <c r="D29" s="14"/>
      <c r="E29" s="14"/>
      <c r="F29" s="7"/>
      <c r="G29" s="7"/>
      <c r="H29" s="7"/>
      <c r="I29" s="7"/>
    </row>
    <row r="30" spans="1:9" ht="15.75" customHeight="1">
      <c r="A30" s="4" t="s">
        <v>21</v>
      </c>
      <c r="B30" s="8"/>
      <c r="C30" s="9"/>
      <c r="D30" s="14"/>
      <c r="E30" s="14"/>
      <c r="F30" s="7"/>
      <c r="G30" s="7"/>
      <c r="H30" s="7"/>
      <c r="I30" s="7"/>
    </row>
    <row r="31" spans="1:9" ht="15.75" customHeight="1">
      <c r="A31" s="4" t="s">
        <v>22</v>
      </c>
      <c r="B31" s="8"/>
      <c r="C31" s="9"/>
      <c r="D31" s="14"/>
      <c r="E31" s="14"/>
      <c r="F31" s="7"/>
      <c r="G31" s="7"/>
      <c r="H31" s="7"/>
      <c r="I31" s="7"/>
    </row>
    <row r="32" spans="1:9" ht="15.75" customHeight="1">
      <c r="A32" s="4"/>
      <c r="B32" s="8" t="s">
        <v>23</v>
      </c>
      <c r="C32" s="9"/>
      <c r="D32" s="14"/>
      <c r="E32" s="14"/>
      <c r="F32" s="7"/>
      <c r="G32" s="7"/>
      <c r="H32" s="7"/>
      <c r="I32" s="7"/>
    </row>
    <row r="33" spans="1:9" ht="15.75" customHeight="1">
      <c r="A33" s="4"/>
      <c r="B33" s="8" t="s">
        <v>24</v>
      </c>
      <c r="C33" s="9"/>
      <c r="D33" s="14"/>
      <c r="E33" s="14"/>
      <c r="F33" s="7"/>
      <c r="G33" s="7"/>
      <c r="H33" s="7"/>
      <c r="I33" s="7"/>
    </row>
    <row r="34" spans="1:9" ht="15.75" customHeight="1">
      <c r="A34" s="4"/>
      <c r="B34" s="8" t="s">
        <v>25</v>
      </c>
      <c r="C34" s="9"/>
      <c r="D34" s="14"/>
      <c r="E34" s="14"/>
      <c r="F34" s="7"/>
      <c r="G34" s="7"/>
      <c r="H34" s="7"/>
      <c r="I34" s="7"/>
    </row>
    <row r="35" spans="1:9" ht="15.75" customHeight="1">
      <c r="A35" s="4"/>
      <c r="B35" s="8" t="s">
        <v>26</v>
      </c>
      <c r="C35" s="9"/>
      <c r="D35" s="14"/>
      <c r="E35" s="14"/>
      <c r="F35" s="7"/>
      <c r="G35" s="7"/>
      <c r="H35" s="7"/>
      <c r="I35" s="7"/>
    </row>
    <row r="36" spans="1:9" ht="15.75" customHeight="1">
      <c r="A36" s="4"/>
      <c r="B36" s="15"/>
      <c r="C36" s="16"/>
      <c r="D36" s="16"/>
      <c r="E36" s="16"/>
      <c r="F36" s="17"/>
      <c r="G36" s="17"/>
      <c r="H36" s="17"/>
      <c r="I36" s="17"/>
    </row>
    <row r="37" spans="1:9" ht="15.75" customHeight="1">
      <c r="A37" s="4" t="s">
        <v>34</v>
      </c>
      <c r="B37" s="18"/>
      <c r="C37" s="16"/>
      <c r="D37" s="16"/>
      <c r="E37" s="16"/>
      <c r="F37" s="17"/>
      <c r="G37" s="17"/>
      <c r="H37" s="17"/>
      <c r="I37" s="17"/>
    </row>
    <row r="38" spans="1:9" ht="15.75" customHeight="1">
      <c r="A38" s="4" t="s">
        <v>35</v>
      </c>
      <c r="B38" s="15"/>
      <c r="C38" s="16"/>
      <c r="D38" s="16"/>
      <c r="E38" s="16"/>
      <c r="F38" s="17"/>
      <c r="G38" s="17"/>
      <c r="H38" s="17"/>
      <c r="I38" s="17"/>
    </row>
    <row r="39" spans="1:9" ht="15.75" customHeight="1">
      <c r="A39" s="4"/>
      <c r="B39" s="15"/>
      <c r="C39" s="16"/>
      <c r="D39" s="16"/>
      <c r="E39" s="16"/>
      <c r="F39" s="17"/>
      <c r="G39" s="17"/>
      <c r="H39" s="17"/>
      <c r="I39" s="17"/>
    </row>
    <row r="40" spans="1:9" ht="15.75" customHeight="1">
      <c r="A40" s="4"/>
      <c r="B40" s="15"/>
      <c r="C40" s="16"/>
      <c r="D40" s="16"/>
      <c r="E40" s="16"/>
      <c r="F40" s="17"/>
      <c r="G40" s="17"/>
      <c r="H40" s="17"/>
      <c r="I40" s="17"/>
    </row>
    <row r="41" spans="1:9" ht="15.75" customHeight="1">
      <c r="A41" s="4"/>
      <c r="B41" s="15"/>
      <c r="C41" s="16"/>
      <c r="D41" s="16"/>
      <c r="E41" s="16"/>
      <c r="F41" s="17"/>
      <c r="G41" s="17"/>
      <c r="H41" s="17"/>
      <c r="I41" s="17"/>
    </row>
    <row r="42" spans="1:9" ht="15.75" customHeight="1">
      <c r="A42" s="4"/>
      <c r="B42" s="15"/>
      <c r="C42" s="16"/>
      <c r="D42" s="16"/>
      <c r="E42" s="16"/>
      <c r="F42" s="17"/>
      <c r="G42" s="17"/>
      <c r="H42" s="17"/>
      <c r="I42" s="17"/>
    </row>
    <row r="43" spans="1:9" ht="15.75" customHeight="1">
      <c r="A43" s="4"/>
      <c r="B43" s="15"/>
      <c r="C43" s="16"/>
      <c r="D43" s="16"/>
      <c r="E43" s="16"/>
      <c r="F43" s="17"/>
      <c r="G43" s="17"/>
      <c r="H43" s="17"/>
      <c r="I43" s="17"/>
    </row>
    <row r="44" spans="1:9" ht="15.75" customHeight="1">
      <c r="A44" s="4"/>
      <c r="B44" s="15"/>
      <c r="C44" s="16"/>
      <c r="D44" s="16"/>
      <c r="E44" s="16"/>
      <c r="F44" s="17"/>
      <c r="G44" s="17"/>
      <c r="H44" s="17"/>
      <c r="I44" s="17"/>
    </row>
    <row r="45" spans="1:9" ht="15.75" customHeight="1">
      <c r="A45" s="4"/>
      <c r="B45" s="15"/>
      <c r="C45" s="16"/>
      <c r="D45" s="16"/>
      <c r="E45" s="16"/>
      <c r="F45" s="17"/>
      <c r="G45" s="17"/>
      <c r="H45" s="17"/>
      <c r="I45" s="17"/>
    </row>
    <row r="46" spans="1:9" ht="16.5" customHeight="1">
      <c r="A46" s="4"/>
      <c r="B46" s="15"/>
      <c r="C46" s="16"/>
      <c r="D46" s="16"/>
      <c r="E46" s="16"/>
      <c r="F46" s="17"/>
      <c r="G46" s="17"/>
      <c r="H46" s="17"/>
      <c r="I46" s="17"/>
    </row>
    <row r="47" spans="1:9" s="19" customFormat="1" ht="15.75" customHeight="1">
      <c r="A47" s="24" t="s">
        <v>36</v>
      </c>
      <c r="B47" s="22"/>
      <c r="C47" s="21"/>
      <c r="D47" s="25"/>
      <c r="E47" s="25"/>
      <c r="F47" s="25"/>
      <c r="G47" s="25"/>
      <c r="H47" s="25"/>
      <c r="I47" s="25"/>
    </row>
    <row r="48" spans="1:11" s="19" customFormat="1" ht="15.75" customHeight="1">
      <c r="A48" s="34"/>
      <c r="B48" s="40" t="s">
        <v>37</v>
      </c>
      <c r="C48" s="32"/>
      <c r="D48" s="32"/>
      <c r="E48" s="32"/>
      <c r="F48" s="33"/>
      <c r="G48" s="85" t="s">
        <v>27</v>
      </c>
      <c r="H48" s="103">
        <f>G50+G74+G95</f>
        <v>77504.83</v>
      </c>
      <c r="I48" s="103"/>
      <c r="K48" s="19">
        <f>28560+14.69+2777.89+821.01+17693.46+21487.78+6150</f>
        <v>77504.82999999999</v>
      </c>
    </row>
    <row r="49" spans="2:15" ht="15" customHeight="1">
      <c r="B49" s="19"/>
      <c r="C49" s="19"/>
      <c r="F49" s="23"/>
      <c r="O49" s="44"/>
    </row>
    <row r="50" spans="1:15" ht="15" customHeight="1">
      <c r="A50" s="19" t="s">
        <v>42</v>
      </c>
      <c r="B50" s="31" t="s">
        <v>45</v>
      </c>
      <c r="C50" s="19"/>
      <c r="F50" s="70" t="s">
        <v>27</v>
      </c>
      <c r="G50" s="95">
        <f>G53+G55+G63</f>
        <v>45331.24</v>
      </c>
      <c r="H50" s="95"/>
      <c r="O50" s="44"/>
    </row>
    <row r="51" spans="2:15" ht="15" customHeight="1">
      <c r="B51" s="19" t="s">
        <v>46</v>
      </c>
      <c r="C51" s="19"/>
      <c r="F51" s="23"/>
      <c r="O51" s="44"/>
    </row>
    <row r="52" spans="2:15" ht="15" customHeight="1">
      <c r="B52" s="57" t="s">
        <v>39</v>
      </c>
      <c r="C52" s="54" t="s">
        <v>52</v>
      </c>
      <c r="F52" s="23"/>
      <c r="O52" s="44"/>
    </row>
    <row r="53" spans="6:15" ht="15" customHeight="1">
      <c r="F53" s="37" t="s">
        <v>27</v>
      </c>
      <c r="G53" s="96">
        <v>17693.46</v>
      </c>
      <c r="H53" s="96"/>
      <c r="O53" s="44"/>
    </row>
    <row r="54" spans="2:15" ht="15" customHeight="1">
      <c r="B54" s="57" t="s">
        <v>39</v>
      </c>
      <c r="C54" s="66" t="s">
        <v>50</v>
      </c>
      <c r="F54" s="69"/>
      <c r="O54" s="44"/>
    </row>
    <row r="55" spans="3:15" ht="15" customHeight="1">
      <c r="C55" s="67" t="s">
        <v>51</v>
      </c>
      <c r="F55" s="37" t="s">
        <v>27</v>
      </c>
      <c r="G55" s="96">
        <v>21487.78</v>
      </c>
      <c r="H55" s="96"/>
      <c r="O55" s="44"/>
    </row>
    <row r="56" spans="2:15" ht="15" customHeight="1">
      <c r="B56" s="19"/>
      <c r="C56" s="19"/>
      <c r="F56" s="37"/>
      <c r="G56" s="35"/>
      <c r="H56" s="35"/>
      <c r="O56" s="44"/>
    </row>
    <row r="57" spans="2:15" ht="15" customHeight="1">
      <c r="B57" s="19" t="s">
        <v>53</v>
      </c>
      <c r="C57" s="19"/>
      <c r="F57" s="23"/>
      <c r="O57" s="44"/>
    </row>
    <row r="58" spans="2:15" ht="15" customHeight="1">
      <c r="B58" s="19" t="s">
        <v>49</v>
      </c>
      <c r="C58" s="19"/>
      <c r="F58" s="23"/>
      <c r="O58" s="44"/>
    </row>
    <row r="59" spans="2:15" ht="15" customHeight="1">
      <c r="B59" s="19" t="s">
        <v>48</v>
      </c>
      <c r="C59" s="19"/>
      <c r="F59" s="23"/>
      <c r="O59" s="44"/>
    </row>
    <row r="60" spans="3:15" ht="15" customHeight="1">
      <c r="C60" s="19"/>
      <c r="F60" s="23"/>
      <c r="O60" s="44"/>
    </row>
    <row r="61" spans="3:15" ht="15" customHeight="1">
      <c r="C61" s="19"/>
      <c r="F61" s="23"/>
      <c r="O61" s="44"/>
    </row>
    <row r="62" spans="2:15" ht="15" customHeight="1">
      <c r="B62" s="57" t="s">
        <v>39</v>
      </c>
      <c r="C62" s="66" t="s">
        <v>54</v>
      </c>
      <c r="F62" s="23"/>
      <c r="O62" s="44"/>
    </row>
    <row r="63" spans="3:15" ht="15" customHeight="1">
      <c r="C63" s="68" t="s">
        <v>55</v>
      </c>
      <c r="F63" s="37" t="s">
        <v>27</v>
      </c>
      <c r="G63" s="96">
        <v>6150</v>
      </c>
      <c r="H63" s="96"/>
      <c r="O63" s="44"/>
    </row>
    <row r="64" spans="3:15" ht="15" customHeight="1">
      <c r="C64" s="19"/>
      <c r="F64" s="23"/>
      <c r="H64" s="65" t="s">
        <v>59</v>
      </c>
      <c r="O64" s="44"/>
    </row>
    <row r="65" spans="1:18" s="63" customFormat="1" ht="15.75" customHeight="1">
      <c r="A65" s="58"/>
      <c r="B65" s="59" t="s">
        <v>66</v>
      </c>
      <c r="C65" s="60"/>
      <c r="D65" s="60"/>
      <c r="E65" s="60"/>
      <c r="F65" s="60"/>
      <c r="G65" s="60"/>
      <c r="H65" s="61"/>
      <c r="I65" s="61"/>
      <c r="J65" s="58"/>
      <c r="K65" s="59"/>
      <c r="L65" s="59"/>
      <c r="M65" s="59"/>
      <c r="N65" s="59"/>
      <c r="O65" s="59"/>
      <c r="P65" s="59"/>
      <c r="Q65" s="62"/>
      <c r="R65" s="59"/>
    </row>
    <row r="66" spans="1:18" s="63" customFormat="1" ht="15.75" customHeight="1">
      <c r="A66" s="58"/>
      <c r="B66" s="59" t="s">
        <v>60</v>
      </c>
      <c r="C66" s="60"/>
      <c r="D66" s="60"/>
      <c r="E66" s="60"/>
      <c r="F66" s="60"/>
      <c r="G66" s="60"/>
      <c r="H66" s="61"/>
      <c r="I66" s="64"/>
      <c r="J66" s="58"/>
      <c r="K66" s="59"/>
      <c r="L66" s="59"/>
      <c r="M66" s="59"/>
      <c r="N66" s="59"/>
      <c r="O66" s="59"/>
      <c r="P66" s="59"/>
      <c r="Q66" s="62"/>
      <c r="R66" s="59"/>
    </row>
    <row r="67" spans="1:18" s="63" customFormat="1" ht="15.75" customHeight="1">
      <c r="A67" s="58"/>
      <c r="B67" s="59" t="s">
        <v>56</v>
      </c>
      <c r="C67" s="60"/>
      <c r="D67" s="60"/>
      <c r="E67" s="60"/>
      <c r="F67" s="60"/>
      <c r="G67" s="60"/>
      <c r="H67" s="61"/>
      <c r="I67" s="64"/>
      <c r="J67" s="58"/>
      <c r="K67" s="59"/>
      <c r="L67" s="59"/>
      <c r="M67" s="59"/>
      <c r="N67" s="59"/>
      <c r="O67" s="59"/>
      <c r="P67" s="59"/>
      <c r="Q67" s="62"/>
      <c r="R67" s="59"/>
    </row>
    <row r="68" spans="1:18" s="63" customFormat="1" ht="15.75" customHeight="1">
      <c r="A68" s="58"/>
      <c r="B68" s="59" t="s">
        <v>57</v>
      </c>
      <c r="C68" s="60"/>
      <c r="D68" s="60"/>
      <c r="E68" s="60"/>
      <c r="F68" s="60"/>
      <c r="G68" s="60"/>
      <c r="H68" s="61"/>
      <c r="I68" s="64"/>
      <c r="J68" s="58"/>
      <c r="K68" s="59"/>
      <c r="L68" s="59"/>
      <c r="M68" s="59"/>
      <c r="N68" s="59"/>
      <c r="O68" s="59"/>
      <c r="P68" s="59"/>
      <c r="Q68" s="62"/>
      <c r="R68" s="59"/>
    </row>
    <row r="69" spans="2:15" ht="15" customHeight="1">
      <c r="B69" s="19" t="s">
        <v>58</v>
      </c>
      <c r="C69" s="19"/>
      <c r="F69" s="23"/>
      <c r="O69" s="44"/>
    </row>
    <row r="70" spans="2:15" ht="15" customHeight="1">
      <c r="B70" s="19" t="s">
        <v>138</v>
      </c>
      <c r="C70" s="19"/>
      <c r="F70" s="23"/>
      <c r="O70" s="44"/>
    </row>
    <row r="71" spans="3:15" ht="15" customHeight="1">
      <c r="C71" s="19"/>
      <c r="F71" s="23"/>
      <c r="O71" s="44"/>
    </row>
    <row r="72" spans="3:15" ht="15" customHeight="1">
      <c r="C72" s="19"/>
      <c r="F72" s="23"/>
      <c r="O72" s="44"/>
    </row>
    <row r="73" spans="1:6" ht="15" customHeight="1">
      <c r="A73" s="19" t="s">
        <v>44</v>
      </c>
      <c r="B73" s="31" t="s">
        <v>32</v>
      </c>
      <c r="C73" s="19"/>
      <c r="F73" s="23"/>
    </row>
    <row r="74" spans="2:8" ht="15" customHeight="1">
      <c r="B74" s="19" t="s">
        <v>31</v>
      </c>
      <c r="C74" s="19"/>
      <c r="F74" s="70" t="s">
        <v>27</v>
      </c>
      <c r="G74" s="95">
        <f>G76+G78+G86</f>
        <v>31352.58</v>
      </c>
      <c r="H74" s="95"/>
    </row>
    <row r="75" spans="2:6" ht="15" customHeight="1">
      <c r="B75" s="19"/>
      <c r="C75" s="19"/>
      <c r="F75" s="23"/>
    </row>
    <row r="76" spans="2:15" ht="15" customHeight="1">
      <c r="B76" s="57" t="s">
        <v>39</v>
      </c>
      <c r="C76" s="54" t="s">
        <v>64</v>
      </c>
      <c r="F76" s="37" t="s">
        <v>27</v>
      </c>
      <c r="G76" s="96">
        <v>14.69</v>
      </c>
      <c r="H76" s="96"/>
      <c r="O76" s="44"/>
    </row>
    <row r="77" spans="6:15" ht="15" customHeight="1">
      <c r="F77" s="37"/>
      <c r="G77" s="96"/>
      <c r="H77" s="96"/>
      <c r="O77" s="44"/>
    </row>
    <row r="78" spans="2:15" ht="15" customHeight="1">
      <c r="B78" s="57" t="s">
        <v>39</v>
      </c>
      <c r="C78" s="66" t="s">
        <v>61</v>
      </c>
      <c r="F78" s="37" t="s">
        <v>27</v>
      </c>
      <c r="G78" s="96">
        <v>2777.89</v>
      </c>
      <c r="H78" s="96"/>
      <c r="O78" s="44"/>
    </row>
    <row r="79" spans="3:15" ht="15" customHeight="1">
      <c r="C79" s="67"/>
      <c r="F79" s="37"/>
      <c r="G79" s="96"/>
      <c r="H79" s="96"/>
      <c r="O79" s="44"/>
    </row>
    <row r="80" spans="2:15" ht="15" customHeight="1">
      <c r="B80" s="19" t="s">
        <v>53</v>
      </c>
      <c r="C80" s="19"/>
      <c r="F80" s="23"/>
      <c r="O80" s="44"/>
    </row>
    <row r="81" spans="2:15" ht="15" customHeight="1">
      <c r="B81" s="19" t="s">
        <v>62</v>
      </c>
      <c r="C81" s="19"/>
      <c r="F81" s="23"/>
      <c r="O81" s="44"/>
    </row>
    <row r="82" spans="2:15" ht="15" customHeight="1">
      <c r="B82" s="19" t="s">
        <v>63</v>
      </c>
      <c r="C82" s="19"/>
      <c r="F82" s="23"/>
      <c r="O82" s="44"/>
    </row>
    <row r="83" spans="2:15" ht="15" customHeight="1">
      <c r="B83" s="19" t="s">
        <v>48</v>
      </c>
      <c r="C83" s="19"/>
      <c r="F83" s="23"/>
      <c r="O83" s="44"/>
    </row>
    <row r="84" spans="2:6" ht="15" customHeight="1">
      <c r="B84" s="19"/>
      <c r="C84" s="19"/>
      <c r="F84" s="23"/>
    </row>
    <row r="85" spans="2:6" ht="15" customHeight="1">
      <c r="B85" s="19"/>
      <c r="C85" s="19"/>
      <c r="F85" s="23"/>
    </row>
    <row r="86" spans="2:15" ht="15" customHeight="1">
      <c r="B86" s="57" t="s">
        <v>39</v>
      </c>
      <c r="C86" s="66" t="s">
        <v>65</v>
      </c>
      <c r="F86" s="37" t="s">
        <v>27</v>
      </c>
      <c r="G86" s="96">
        <v>28560</v>
      </c>
      <c r="H86" s="96"/>
      <c r="O86" s="44"/>
    </row>
    <row r="87" spans="3:15" ht="15" customHeight="1">
      <c r="C87" s="68"/>
      <c r="F87" s="23"/>
      <c r="H87" s="65" t="s">
        <v>59</v>
      </c>
      <c r="O87" s="44"/>
    </row>
    <row r="88" spans="3:15" ht="15" customHeight="1">
      <c r="C88" s="19"/>
      <c r="F88" s="23"/>
      <c r="H88" s="65"/>
      <c r="O88" s="44"/>
    </row>
    <row r="89" spans="1:18" s="63" customFormat="1" ht="15.75" customHeight="1">
      <c r="A89" s="58"/>
      <c r="B89" s="59" t="s">
        <v>67</v>
      </c>
      <c r="C89" s="60"/>
      <c r="D89" s="60"/>
      <c r="E89" s="60"/>
      <c r="F89" s="60"/>
      <c r="G89" s="60"/>
      <c r="H89" s="61"/>
      <c r="I89" s="61"/>
      <c r="J89" s="58"/>
      <c r="K89" s="59"/>
      <c r="L89" s="59"/>
      <c r="M89" s="59"/>
      <c r="N89" s="59"/>
      <c r="O89" s="59"/>
      <c r="P89" s="59"/>
      <c r="Q89" s="62"/>
      <c r="R89" s="59"/>
    </row>
    <row r="90" spans="1:18" s="63" customFormat="1" ht="15.75" customHeight="1">
      <c r="A90" s="58"/>
      <c r="B90" s="59" t="s">
        <v>68</v>
      </c>
      <c r="C90" s="60"/>
      <c r="D90" s="60"/>
      <c r="E90" s="60"/>
      <c r="F90" s="60"/>
      <c r="G90" s="60"/>
      <c r="H90" s="61"/>
      <c r="I90" s="64"/>
      <c r="J90" s="58"/>
      <c r="K90" s="59"/>
      <c r="L90" s="59"/>
      <c r="M90" s="59"/>
      <c r="N90" s="59"/>
      <c r="O90" s="59"/>
      <c r="P90" s="59"/>
      <c r="Q90" s="62"/>
      <c r="R90" s="59"/>
    </row>
    <row r="91" spans="2:8" ht="15" customHeight="1">
      <c r="B91" s="19" t="s">
        <v>48</v>
      </c>
      <c r="C91" s="19"/>
      <c r="F91" s="23"/>
      <c r="G91" s="38"/>
      <c r="H91" s="38"/>
    </row>
    <row r="92" spans="2:8" ht="15" customHeight="1">
      <c r="B92" s="19"/>
      <c r="C92" s="19"/>
      <c r="F92" s="23"/>
      <c r="G92" s="38"/>
      <c r="H92" s="38"/>
    </row>
    <row r="93" spans="2:8" ht="17.25" customHeight="1">
      <c r="B93" s="19"/>
      <c r="C93" s="19"/>
      <c r="F93" s="23"/>
      <c r="G93" s="38"/>
      <c r="H93" s="38"/>
    </row>
    <row r="94" spans="1:6" ht="15" customHeight="1">
      <c r="A94" s="19" t="s">
        <v>47</v>
      </c>
      <c r="B94" s="31" t="s">
        <v>32</v>
      </c>
      <c r="C94" s="19"/>
      <c r="F94" s="23"/>
    </row>
    <row r="95" spans="2:8" ht="15" customHeight="1">
      <c r="B95" s="19" t="s">
        <v>72</v>
      </c>
      <c r="C95" s="19"/>
      <c r="F95" s="70" t="s">
        <v>27</v>
      </c>
      <c r="G95" s="95">
        <f>G97</f>
        <v>821.01</v>
      </c>
      <c r="H95" s="95"/>
    </row>
    <row r="96" spans="2:6" ht="15" customHeight="1">
      <c r="B96" s="19"/>
      <c r="C96" s="19"/>
      <c r="F96" s="23"/>
    </row>
    <row r="97" spans="2:15" ht="15" customHeight="1">
      <c r="B97" s="57" t="s">
        <v>39</v>
      </c>
      <c r="C97" s="54" t="s">
        <v>73</v>
      </c>
      <c r="F97" s="37" t="s">
        <v>27</v>
      </c>
      <c r="G97" s="96">
        <v>821.01</v>
      </c>
      <c r="H97" s="96"/>
      <c r="O97" s="44"/>
    </row>
    <row r="98" spans="6:15" ht="15" customHeight="1">
      <c r="F98" s="37"/>
      <c r="G98" s="96"/>
      <c r="H98" s="96"/>
      <c r="O98" s="44"/>
    </row>
    <row r="99" spans="2:15" ht="15" customHeight="1">
      <c r="B99" s="19" t="s">
        <v>53</v>
      </c>
      <c r="C99" s="19"/>
      <c r="F99" s="23"/>
      <c r="O99" s="44"/>
    </row>
    <row r="100" spans="2:15" ht="15" customHeight="1">
      <c r="B100" s="19" t="s">
        <v>62</v>
      </c>
      <c r="C100" s="19"/>
      <c r="F100" s="23"/>
      <c r="O100" s="44"/>
    </row>
    <row r="101" spans="2:15" ht="15" customHeight="1">
      <c r="B101" s="19" t="s">
        <v>63</v>
      </c>
      <c r="C101" s="19"/>
      <c r="F101" s="23"/>
      <c r="O101" s="44"/>
    </row>
    <row r="102" spans="2:15" ht="15" customHeight="1">
      <c r="B102" s="19" t="s">
        <v>75</v>
      </c>
      <c r="C102" s="19"/>
      <c r="F102" s="23"/>
      <c r="O102" s="44"/>
    </row>
    <row r="103" spans="2:15" ht="15" customHeight="1">
      <c r="B103" s="19" t="s">
        <v>76</v>
      </c>
      <c r="C103" s="19"/>
      <c r="F103" s="23"/>
      <c r="O103" s="44"/>
    </row>
    <row r="104" spans="2:8" ht="15" customHeight="1">
      <c r="B104" s="19" t="s">
        <v>74</v>
      </c>
      <c r="C104" s="19"/>
      <c r="F104" s="23"/>
      <c r="G104" s="38"/>
      <c r="H104" s="38"/>
    </row>
    <row r="105" spans="2:8" ht="15" customHeight="1">
      <c r="B105" s="19"/>
      <c r="C105" s="19"/>
      <c r="F105" s="23"/>
      <c r="G105" s="38"/>
      <c r="H105" s="38"/>
    </row>
    <row r="106" spans="2:8" ht="15" customHeight="1">
      <c r="B106" s="19"/>
      <c r="C106" s="19"/>
      <c r="F106" s="23"/>
      <c r="G106" s="38"/>
      <c r="H106" s="38"/>
    </row>
    <row r="107" spans="2:6" ht="15" customHeight="1">
      <c r="B107" s="19" t="s">
        <v>123</v>
      </c>
      <c r="C107" s="19"/>
      <c r="F107" s="23"/>
    </row>
    <row r="108" spans="2:6" ht="15" customHeight="1">
      <c r="B108" s="19" t="s">
        <v>69</v>
      </c>
      <c r="C108" s="19"/>
      <c r="F108" s="23"/>
    </row>
    <row r="109" spans="2:8" ht="15" customHeight="1">
      <c r="B109" s="19" t="s">
        <v>70</v>
      </c>
      <c r="C109" s="19"/>
      <c r="F109" s="23"/>
      <c r="G109" s="38"/>
      <c r="H109" s="38"/>
    </row>
    <row r="110" spans="2:8" ht="15" customHeight="1">
      <c r="B110" s="19" t="s">
        <v>71</v>
      </c>
      <c r="C110" s="19"/>
      <c r="F110" s="23"/>
      <c r="G110" s="38"/>
      <c r="H110" s="38"/>
    </row>
    <row r="111" spans="2:6" ht="15" customHeight="1">
      <c r="B111" s="19"/>
      <c r="C111" s="19"/>
      <c r="F111" s="23"/>
    </row>
    <row r="112" spans="2:6" ht="15" customHeight="1">
      <c r="B112" s="19"/>
      <c r="C112" s="19"/>
      <c r="F112" s="23"/>
    </row>
    <row r="113" spans="2:6" ht="15" customHeight="1">
      <c r="B113" s="19"/>
      <c r="C113" s="19"/>
      <c r="F113" s="23"/>
    </row>
    <row r="114" spans="1:9" s="19" customFormat="1" ht="15.75" customHeight="1">
      <c r="A114" s="24" t="s">
        <v>118</v>
      </c>
      <c r="B114" s="22"/>
      <c r="C114" s="21"/>
      <c r="D114" s="25"/>
      <c r="E114" s="25"/>
      <c r="F114" s="25"/>
      <c r="G114" s="25"/>
      <c r="H114" s="25"/>
      <c r="I114" s="25"/>
    </row>
    <row r="115" spans="1:9" s="19" customFormat="1" ht="15.75" customHeight="1">
      <c r="A115" s="34"/>
      <c r="B115" s="40"/>
      <c r="C115" s="32"/>
      <c r="D115" s="32"/>
      <c r="E115" s="32"/>
      <c r="F115" s="33"/>
      <c r="G115" s="85" t="s">
        <v>27</v>
      </c>
      <c r="H115" s="103">
        <f>G117+G153+G174</f>
        <v>496806</v>
      </c>
      <c r="I115" s="103"/>
    </row>
    <row r="116" spans="2:15" ht="15" customHeight="1">
      <c r="B116" s="19"/>
      <c r="C116" s="19"/>
      <c r="F116" s="23"/>
      <c r="O116" s="44"/>
    </row>
    <row r="117" spans="1:15" ht="15" customHeight="1">
      <c r="A117" s="19"/>
      <c r="B117" s="31" t="s">
        <v>77</v>
      </c>
      <c r="C117" s="19"/>
      <c r="F117" s="43" t="s">
        <v>27</v>
      </c>
      <c r="G117" s="106">
        <v>496806</v>
      </c>
      <c r="H117" s="106"/>
      <c r="O117" s="44"/>
    </row>
    <row r="118" spans="2:15" ht="15" customHeight="1">
      <c r="B118" s="19" t="s">
        <v>78</v>
      </c>
      <c r="C118" s="19"/>
      <c r="F118" s="23"/>
      <c r="O118" s="44"/>
    </row>
    <row r="119" spans="2:6" ht="15" customHeight="1">
      <c r="B119" s="19" t="s">
        <v>136</v>
      </c>
      <c r="C119" s="19"/>
      <c r="F119" s="23"/>
    </row>
    <row r="120" spans="2:9" ht="34.5" customHeight="1">
      <c r="B120" s="107" t="s">
        <v>119</v>
      </c>
      <c r="C120" s="107"/>
      <c r="D120" s="107"/>
      <c r="E120" s="107"/>
      <c r="F120" s="107"/>
      <c r="G120" s="107"/>
      <c r="H120" s="107"/>
      <c r="I120" s="107"/>
    </row>
    <row r="121" spans="2:9" ht="15.75">
      <c r="B121" s="19" t="s">
        <v>122</v>
      </c>
      <c r="C121" s="86"/>
      <c r="D121" s="86"/>
      <c r="E121" s="86"/>
      <c r="F121" s="86"/>
      <c r="G121" s="86"/>
      <c r="H121" s="86"/>
      <c r="I121" s="86"/>
    </row>
    <row r="122" spans="2:6" ht="15" customHeight="1">
      <c r="B122" s="19"/>
      <c r="C122" s="19"/>
      <c r="F122" s="23"/>
    </row>
    <row r="123" spans="1:19" s="90" customFormat="1" ht="15.75">
      <c r="A123" s="87"/>
      <c r="B123" s="19" t="s">
        <v>120</v>
      </c>
      <c r="C123" s="36"/>
      <c r="D123" s="36"/>
      <c r="E123" s="36"/>
      <c r="F123" s="36"/>
      <c r="G123" s="36"/>
      <c r="H123" s="88"/>
      <c r="I123" s="88"/>
      <c r="J123" s="88"/>
      <c r="K123" s="89"/>
      <c r="L123" s="89"/>
      <c r="M123" s="89"/>
      <c r="N123" s="89"/>
      <c r="O123" s="89"/>
      <c r="P123" s="89"/>
      <c r="Q123" s="89"/>
      <c r="S123" s="91"/>
    </row>
    <row r="124" spans="1:19" s="90" customFormat="1" ht="15.75">
      <c r="A124" s="87"/>
      <c r="B124" s="19" t="s">
        <v>121</v>
      </c>
      <c r="C124" s="36"/>
      <c r="D124" s="36"/>
      <c r="E124" s="36"/>
      <c r="F124" s="36"/>
      <c r="G124" s="36"/>
      <c r="H124" s="88"/>
      <c r="I124" s="88"/>
      <c r="J124" s="88"/>
      <c r="K124" s="89"/>
      <c r="L124" s="89"/>
      <c r="M124" s="89"/>
      <c r="N124" s="89"/>
      <c r="O124" s="89"/>
      <c r="P124" s="89"/>
      <c r="Q124" s="89"/>
      <c r="S124" s="91"/>
    </row>
    <row r="125" spans="2:6" ht="15" customHeight="1">
      <c r="B125" s="19"/>
      <c r="C125" s="19"/>
      <c r="F125" s="23"/>
    </row>
    <row r="126" spans="2:6" ht="15" customHeight="1">
      <c r="B126" s="19"/>
      <c r="C126" s="19"/>
      <c r="F126" s="23"/>
    </row>
    <row r="127" spans="2:6" ht="15" customHeight="1">
      <c r="B127" s="19"/>
      <c r="C127" s="19"/>
      <c r="F127" s="23"/>
    </row>
    <row r="128" spans="1:9" s="19" customFormat="1" ht="15.75" customHeight="1">
      <c r="A128" s="24" t="s">
        <v>126</v>
      </c>
      <c r="B128" s="22"/>
      <c r="C128" s="21"/>
      <c r="D128" s="25"/>
      <c r="E128" s="25"/>
      <c r="F128" s="25"/>
      <c r="G128" s="25"/>
      <c r="H128" s="25"/>
      <c r="I128" s="25"/>
    </row>
    <row r="129" spans="1:9" s="19" customFormat="1" ht="15.75" customHeight="1">
      <c r="A129" s="34" t="s">
        <v>127</v>
      </c>
      <c r="B129" s="92" t="s">
        <v>135</v>
      </c>
      <c r="C129" s="32"/>
      <c r="D129" s="32"/>
      <c r="E129" s="32"/>
      <c r="F129" s="33"/>
      <c r="G129" s="85" t="s">
        <v>128</v>
      </c>
      <c r="H129" s="103">
        <v>11009</v>
      </c>
      <c r="I129" s="103"/>
    </row>
    <row r="130" spans="2:6" ht="15" customHeight="1">
      <c r="B130" s="19"/>
      <c r="C130" s="19"/>
      <c r="F130" s="23"/>
    </row>
    <row r="131" spans="2:6" ht="15" customHeight="1">
      <c r="B131" s="19" t="s">
        <v>129</v>
      </c>
      <c r="C131" s="19"/>
      <c r="F131" s="23"/>
    </row>
    <row r="132" spans="2:6" ht="15" customHeight="1">
      <c r="B132" s="31" t="s">
        <v>130</v>
      </c>
      <c r="C132" s="19"/>
      <c r="F132" s="23"/>
    </row>
    <row r="133" spans="2:6" ht="15" customHeight="1">
      <c r="B133" s="19" t="s">
        <v>78</v>
      </c>
      <c r="C133" s="19"/>
      <c r="F133" s="23"/>
    </row>
    <row r="134" spans="2:6" ht="15" customHeight="1">
      <c r="B134" s="19" t="s">
        <v>131</v>
      </c>
      <c r="C134" s="19"/>
      <c r="F134" s="23"/>
    </row>
    <row r="135" spans="2:9" ht="15" customHeight="1">
      <c r="B135" s="19"/>
      <c r="C135" s="107" t="s">
        <v>132</v>
      </c>
      <c r="D135" s="107"/>
      <c r="E135" s="107"/>
      <c r="F135" s="107"/>
      <c r="G135" s="107"/>
      <c r="H135" s="107"/>
      <c r="I135" s="107"/>
    </row>
    <row r="136" spans="2:9" ht="15" customHeight="1">
      <c r="B136" s="19"/>
      <c r="C136" s="107"/>
      <c r="D136" s="107"/>
      <c r="E136" s="107"/>
      <c r="F136" s="107"/>
      <c r="G136" s="107"/>
      <c r="H136" s="107"/>
      <c r="I136" s="107"/>
    </row>
    <row r="137" spans="2:6" ht="15" customHeight="1">
      <c r="B137" s="19" t="s">
        <v>133</v>
      </c>
      <c r="C137" s="19"/>
      <c r="F137" s="23"/>
    </row>
    <row r="138" spans="2:6" ht="15" customHeight="1">
      <c r="B138" s="19" t="s">
        <v>137</v>
      </c>
      <c r="C138" s="19"/>
      <c r="F138" s="23"/>
    </row>
    <row r="139" spans="2:6" ht="15" customHeight="1">
      <c r="B139" s="19"/>
      <c r="C139" s="19"/>
      <c r="F139" s="23"/>
    </row>
    <row r="140" spans="1:9" s="19" customFormat="1" ht="15.75" customHeight="1">
      <c r="A140" s="24" t="s">
        <v>125</v>
      </c>
      <c r="B140" s="22"/>
      <c r="C140" s="21"/>
      <c r="D140" s="25"/>
      <c r="E140" s="25"/>
      <c r="F140" s="25"/>
      <c r="G140" s="25"/>
      <c r="H140" s="25"/>
      <c r="I140" s="25"/>
    </row>
    <row r="141" spans="2:6" ht="15" customHeight="1">
      <c r="B141" s="19"/>
      <c r="C141" s="19"/>
      <c r="F141" s="23"/>
    </row>
    <row r="142" spans="2:6" ht="15" customHeight="1">
      <c r="B142" s="26" t="s">
        <v>41</v>
      </c>
      <c r="C142" s="19"/>
      <c r="F142" s="23"/>
    </row>
    <row r="143" spans="2:8" ht="15" customHeight="1">
      <c r="B143" s="42"/>
      <c r="C143" s="19"/>
      <c r="F143" s="37" t="s">
        <v>27</v>
      </c>
      <c r="G143" s="96">
        <f>G151+G208+G236</f>
        <v>623833.1900000001</v>
      </c>
      <c r="H143" s="96"/>
    </row>
    <row r="144" spans="2:6" ht="15" customHeight="1">
      <c r="B144" s="42"/>
      <c r="C144" s="19"/>
      <c r="F144" s="23"/>
    </row>
    <row r="145" spans="2:6" ht="15" customHeight="1">
      <c r="B145" s="19" t="s">
        <v>87</v>
      </c>
      <c r="C145" s="19"/>
      <c r="F145" s="23"/>
    </row>
    <row r="146" spans="2:6" ht="15" customHeight="1">
      <c r="B146" s="19" t="s">
        <v>81</v>
      </c>
      <c r="C146" s="19"/>
      <c r="F146" s="23"/>
    </row>
    <row r="147" spans="2:6" ht="15" customHeight="1">
      <c r="B147" s="19" t="s">
        <v>93</v>
      </c>
      <c r="C147" s="19"/>
      <c r="F147" s="23"/>
    </row>
    <row r="148" spans="2:6" ht="15" customHeight="1">
      <c r="B148" s="42"/>
      <c r="C148" s="19"/>
      <c r="F148" s="23"/>
    </row>
    <row r="149" spans="1:9" ht="20.25" customHeight="1">
      <c r="A149" s="53"/>
      <c r="B149" s="74" t="s">
        <v>98</v>
      </c>
      <c r="C149" s="78"/>
      <c r="D149" s="79"/>
      <c r="E149" s="79"/>
      <c r="F149" s="80"/>
      <c r="G149" s="79"/>
      <c r="H149" s="79"/>
      <c r="I149" s="79"/>
    </row>
    <row r="150" spans="1:6" ht="15" customHeight="1">
      <c r="A150" s="19"/>
      <c r="B150" s="51" t="s">
        <v>45</v>
      </c>
      <c r="C150" s="19"/>
      <c r="F150" s="23"/>
    </row>
    <row r="151" spans="1:8" ht="15" customHeight="1">
      <c r="A151" s="19"/>
      <c r="B151" s="51" t="s">
        <v>46</v>
      </c>
      <c r="C151" s="19"/>
      <c r="F151" s="71" t="s">
        <v>80</v>
      </c>
      <c r="G151" s="94">
        <f>G154+G162+G163+G171+G172+G188+G189+G197</f>
        <v>435273.66000000003</v>
      </c>
      <c r="H151" s="94"/>
    </row>
    <row r="152" spans="1:6" ht="15" customHeight="1">
      <c r="A152" s="19"/>
      <c r="B152" s="51"/>
      <c r="C152" s="19"/>
      <c r="F152" s="23"/>
    </row>
    <row r="153" spans="2:6" ht="15" customHeight="1">
      <c r="B153" s="19" t="s">
        <v>82</v>
      </c>
      <c r="C153" s="19"/>
      <c r="F153" s="23"/>
    </row>
    <row r="154" spans="2:10" ht="15" customHeight="1">
      <c r="B154" s="41" t="s">
        <v>39</v>
      </c>
      <c r="C154" s="97" t="s">
        <v>99</v>
      </c>
      <c r="D154" s="97"/>
      <c r="E154" s="97"/>
      <c r="F154" s="48" t="s">
        <v>27</v>
      </c>
      <c r="G154" s="93">
        <v>100263</v>
      </c>
      <c r="H154" s="93"/>
      <c r="J154" s="56"/>
    </row>
    <row r="155" spans="2:10" ht="15" customHeight="1">
      <c r="B155" s="41"/>
      <c r="C155" s="97"/>
      <c r="D155" s="97"/>
      <c r="E155" s="97"/>
      <c r="F155" s="48"/>
      <c r="G155" s="35"/>
      <c r="H155" s="35"/>
      <c r="J155" s="56"/>
    </row>
    <row r="156" spans="2:10" ht="15" customHeight="1">
      <c r="B156" s="19" t="s">
        <v>100</v>
      </c>
      <c r="C156" s="19"/>
      <c r="F156" s="23"/>
      <c r="J156" s="56"/>
    </row>
    <row r="157" spans="2:6" ht="15" customHeight="1">
      <c r="B157" s="19"/>
      <c r="C157" s="19"/>
      <c r="E157" s="45">
        <v>229242.19</v>
      </c>
      <c r="F157" s="46" t="s">
        <v>43</v>
      </c>
    </row>
    <row r="158" spans="2:6" ht="15" customHeight="1">
      <c r="B158" s="19"/>
      <c r="C158" s="19"/>
      <c r="E158" s="47">
        <v>40454.5</v>
      </c>
      <c r="F158" s="46" t="s">
        <v>83</v>
      </c>
    </row>
    <row r="159" spans="2:6" ht="15" customHeight="1">
      <c r="B159" s="19"/>
      <c r="C159" s="19"/>
      <c r="E159" s="50">
        <f>SUM(E157:E158)</f>
        <v>269696.69</v>
      </c>
      <c r="F159" s="49"/>
    </row>
    <row r="160" spans="2:6" ht="15" customHeight="1">
      <c r="B160" s="42"/>
      <c r="C160" s="19"/>
      <c r="F160" s="23"/>
    </row>
    <row r="161" spans="2:6" ht="15" customHeight="1">
      <c r="B161" s="19" t="s">
        <v>84</v>
      </c>
      <c r="C161" s="19"/>
      <c r="F161" s="23"/>
    </row>
    <row r="162" spans="2:10" ht="15" customHeight="1">
      <c r="B162" s="41" t="s">
        <v>39</v>
      </c>
      <c r="C162" s="97" t="s">
        <v>101</v>
      </c>
      <c r="D162" s="97"/>
      <c r="E162" s="97"/>
      <c r="F162" s="48" t="s">
        <v>27</v>
      </c>
      <c r="G162" s="93">
        <v>52551.18</v>
      </c>
      <c r="H162" s="93"/>
      <c r="I162" s="51" t="s">
        <v>102</v>
      </c>
      <c r="J162" s="56"/>
    </row>
    <row r="163" spans="2:10" ht="15" customHeight="1">
      <c r="B163" s="41"/>
      <c r="C163" s="97"/>
      <c r="D163" s="97"/>
      <c r="E163" s="97"/>
      <c r="F163" s="48" t="s">
        <v>27</v>
      </c>
      <c r="G163" s="93">
        <v>4303.07</v>
      </c>
      <c r="H163" s="93"/>
      <c r="I163" s="98" t="s">
        <v>103</v>
      </c>
      <c r="J163" s="56"/>
    </row>
    <row r="164" spans="2:10" ht="15" customHeight="1">
      <c r="B164" s="41"/>
      <c r="C164" s="83"/>
      <c r="D164" s="83"/>
      <c r="E164" s="83"/>
      <c r="F164" s="48"/>
      <c r="G164" s="35"/>
      <c r="H164" s="35"/>
      <c r="I164" s="98"/>
      <c r="J164" s="56"/>
    </row>
    <row r="165" spans="2:10" ht="15" customHeight="1">
      <c r="B165" s="19" t="s">
        <v>104</v>
      </c>
      <c r="C165" s="19"/>
      <c r="F165" s="23"/>
      <c r="J165" s="56"/>
    </row>
    <row r="166" spans="2:6" ht="15" customHeight="1">
      <c r="B166" s="19"/>
      <c r="C166" s="19"/>
      <c r="E166" s="45">
        <v>115947.74</v>
      </c>
      <c r="F166" s="46" t="s">
        <v>43</v>
      </c>
    </row>
    <row r="167" spans="2:6" ht="15" customHeight="1">
      <c r="B167" s="19"/>
      <c r="C167" s="19"/>
      <c r="E167" s="47">
        <v>43173.07</v>
      </c>
      <c r="F167" s="46" t="s">
        <v>105</v>
      </c>
    </row>
    <row r="168" spans="2:6" ht="15" customHeight="1">
      <c r="B168" s="19"/>
      <c r="C168" s="19"/>
      <c r="E168" s="50">
        <f>SUM(E166:E167)</f>
        <v>159120.81</v>
      </c>
      <c r="F168" s="49"/>
    </row>
    <row r="169" spans="2:6" ht="15" customHeight="1">
      <c r="B169" s="42"/>
      <c r="C169" s="19"/>
      <c r="F169" s="23"/>
    </row>
    <row r="170" spans="2:6" ht="15" customHeight="1">
      <c r="B170" s="19" t="s">
        <v>85</v>
      </c>
      <c r="C170" s="19"/>
      <c r="F170" s="23"/>
    </row>
    <row r="171" spans="2:10" ht="15" customHeight="1">
      <c r="B171" s="41" t="s">
        <v>39</v>
      </c>
      <c r="C171" s="81" t="s">
        <v>106</v>
      </c>
      <c r="D171" s="82"/>
      <c r="E171" s="82"/>
      <c r="F171" s="48" t="s">
        <v>27</v>
      </c>
      <c r="G171" s="93">
        <v>66828.99</v>
      </c>
      <c r="H171" s="93"/>
      <c r="I171" s="51" t="s">
        <v>102</v>
      </c>
      <c r="J171" s="56"/>
    </row>
    <row r="172" spans="2:10" ht="15" customHeight="1">
      <c r="B172" s="41"/>
      <c r="C172" s="84" t="s">
        <v>107</v>
      </c>
      <c r="D172" s="82"/>
      <c r="E172" s="82"/>
      <c r="F172" s="48" t="s">
        <v>27</v>
      </c>
      <c r="G172" s="93">
        <v>110.16</v>
      </c>
      <c r="H172" s="93"/>
      <c r="I172" s="98" t="s">
        <v>103</v>
      </c>
      <c r="J172" s="56"/>
    </row>
    <row r="173" spans="2:10" ht="15" customHeight="1">
      <c r="B173" s="41"/>
      <c r="C173" s="83"/>
      <c r="D173" s="83"/>
      <c r="E173" s="83"/>
      <c r="F173" s="48"/>
      <c r="G173" s="35"/>
      <c r="H173" s="35"/>
      <c r="I173" s="98"/>
      <c r="J173" s="56"/>
    </row>
    <row r="174" spans="2:10" ht="15" customHeight="1">
      <c r="B174" s="19" t="s">
        <v>108</v>
      </c>
      <c r="C174" s="19"/>
      <c r="F174" s="23"/>
      <c r="J174" s="56"/>
    </row>
    <row r="175" spans="2:6" ht="15" customHeight="1">
      <c r="B175" s="19"/>
      <c r="C175" s="19"/>
      <c r="E175" s="45">
        <v>137778.91</v>
      </c>
      <c r="F175" s="46" t="s">
        <v>43</v>
      </c>
    </row>
    <row r="176" spans="2:6" ht="15" customHeight="1">
      <c r="B176" s="19"/>
      <c r="C176" s="19"/>
      <c r="E176" s="47">
        <v>27330.16</v>
      </c>
      <c r="F176" s="46" t="s">
        <v>105</v>
      </c>
    </row>
    <row r="177" spans="2:6" ht="15" customHeight="1">
      <c r="B177" s="19"/>
      <c r="C177" s="19"/>
      <c r="E177" s="50">
        <f>SUM(E175:E176)</f>
        <v>165109.07</v>
      </c>
      <c r="F177" s="49"/>
    </row>
    <row r="178" spans="2:6" ht="15" customHeight="1">
      <c r="B178" s="42"/>
      <c r="C178" s="19"/>
      <c r="F178" s="23"/>
    </row>
    <row r="179" spans="2:6" ht="15" customHeight="1">
      <c r="B179" s="42"/>
      <c r="C179" s="19"/>
      <c r="F179" s="23"/>
    </row>
    <row r="180" spans="2:6" ht="15" customHeight="1">
      <c r="B180" s="42"/>
      <c r="C180" s="19"/>
      <c r="F180" s="23"/>
    </row>
    <row r="181" spans="2:6" ht="15" customHeight="1">
      <c r="B181" s="42"/>
      <c r="C181" s="19"/>
      <c r="F181" s="23"/>
    </row>
    <row r="182" spans="2:6" ht="15" customHeight="1">
      <c r="B182" s="42"/>
      <c r="C182" s="19"/>
      <c r="F182" s="23"/>
    </row>
    <row r="183" spans="2:6" ht="15" customHeight="1">
      <c r="B183" s="42"/>
      <c r="C183" s="19"/>
      <c r="F183" s="23"/>
    </row>
    <row r="184" spans="2:6" ht="15" customHeight="1">
      <c r="B184" s="42"/>
      <c r="C184" s="19"/>
      <c r="F184" s="23"/>
    </row>
    <row r="185" spans="2:6" ht="15" customHeight="1">
      <c r="B185" s="42"/>
      <c r="C185" s="19"/>
      <c r="F185" s="23"/>
    </row>
    <row r="186" spans="2:6" ht="15" customHeight="1">
      <c r="B186" s="42"/>
      <c r="C186" s="19"/>
      <c r="F186" s="23"/>
    </row>
    <row r="187" spans="2:6" ht="15" customHeight="1">
      <c r="B187" s="19" t="s">
        <v>109</v>
      </c>
      <c r="C187" s="19"/>
      <c r="F187" s="23"/>
    </row>
    <row r="188" spans="2:10" ht="15" customHeight="1">
      <c r="B188" s="41" t="s">
        <v>39</v>
      </c>
      <c r="C188" s="81" t="s">
        <v>110</v>
      </c>
      <c r="D188" s="82"/>
      <c r="E188" s="82"/>
      <c r="F188" s="48" t="s">
        <v>27</v>
      </c>
      <c r="G188" s="93">
        <v>80093.16</v>
      </c>
      <c r="H188" s="93"/>
      <c r="I188" s="51" t="s">
        <v>102</v>
      </c>
      <c r="J188" s="56"/>
    </row>
    <row r="189" spans="2:10" ht="15" customHeight="1">
      <c r="B189" s="41"/>
      <c r="C189" s="84" t="s">
        <v>111</v>
      </c>
      <c r="D189" s="82"/>
      <c r="E189" s="82"/>
      <c r="F189" s="48" t="s">
        <v>27</v>
      </c>
      <c r="G189" s="93">
        <v>9360</v>
      </c>
      <c r="H189" s="93"/>
      <c r="I189" s="98" t="s">
        <v>103</v>
      </c>
      <c r="J189" s="56"/>
    </row>
    <row r="190" spans="2:10" ht="15" customHeight="1">
      <c r="B190" s="41"/>
      <c r="C190" s="83"/>
      <c r="D190" s="83"/>
      <c r="E190" s="83"/>
      <c r="F190" s="48"/>
      <c r="G190" s="35"/>
      <c r="H190" s="35"/>
      <c r="I190" s="98"/>
      <c r="J190" s="56"/>
    </row>
    <row r="191" spans="2:10" ht="15" customHeight="1">
      <c r="B191" s="19" t="s">
        <v>112</v>
      </c>
      <c r="C191" s="19"/>
      <c r="F191" s="23"/>
      <c r="J191" s="56"/>
    </row>
    <row r="192" spans="2:6" ht="15" customHeight="1">
      <c r="B192" s="19"/>
      <c r="C192" s="19"/>
      <c r="E192" s="45">
        <v>189826.62</v>
      </c>
      <c r="F192" s="46" t="s">
        <v>43</v>
      </c>
    </row>
    <row r="193" spans="2:6" ht="15" customHeight="1">
      <c r="B193" s="19"/>
      <c r="C193" s="19"/>
      <c r="E193" s="47">
        <v>27831.1</v>
      </c>
      <c r="F193" s="46" t="s">
        <v>105</v>
      </c>
    </row>
    <row r="194" spans="2:6" ht="15" customHeight="1">
      <c r="B194" s="19"/>
      <c r="C194" s="19"/>
      <c r="E194" s="50">
        <f>SUM(E192:E193)</f>
        <v>217657.72</v>
      </c>
      <c r="F194" s="49"/>
    </row>
    <row r="195" spans="2:6" ht="15" customHeight="1">
      <c r="B195" s="42"/>
      <c r="C195" s="19"/>
      <c r="F195" s="23"/>
    </row>
    <row r="196" spans="2:6" ht="15" customHeight="1">
      <c r="B196" s="19" t="s">
        <v>113</v>
      </c>
      <c r="C196" s="19"/>
      <c r="F196" s="23"/>
    </row>
    <row r="197" spans="2:10" ht="15" customHeight="1">
      <c r="B197" s="41" t="s">
        <v>39</v>
      </c>
      <c r="C197" s="81" t="s">
        <v>50</v>
      </c>
      <c r="D197" s="82"/>
      <c r="E197" s="82"/>
      <c r="F197" s="48" t="s">
        <v>27</v>
      </c>
      <c r="G197" s="93">
        <v>121764.1</v>
      </c>
      <c r="H197" s="93"/>
      <c r="I197" s="51" t="s">
        <v>102</v>
      </c>
      <c r="J197" s="56"/>
    </row>
    <row r="198" spans="2:10" ht="15" customHeight="1">
      <c r="B198" s="41"/>
      <c r="C198" s="84" t="s">
        <v>51</v>
      </c>
      <c r="D198" s="82"/>
      <c r="E198" s="82"/>
      <c r="F198" s="48"/>
      <c r="G198" s="93"/>
      <c r="H198" s="93"/>
      <c r="I198" s="98"/>
      <c r="J198" s="56"/>
    </row>
    <row r="199" spans="2:10" ht="15" customHeight="1">
      <c r="B199" s="41"/>
      <c r="C199" s="83"/>
      <c r="D199" s="83"/>
      <c r="E199" s="83"/>
      <c r="F199" s="48"/>
      <c r="G199" s="35"/>
      <c r="H199" s="35"/>
      <c r="I199" s="98"/>
      <c r="J199" s="56"/>
    </row>
    <row r="200" spans="2:10" ht="15" customHeight="1">
      <c r="B200" s="19" t="s">
        <v>114</v>
      </c>
      <c r="C200" s="19"/>
      <c r="F200" s="23"/>
      <c r="J200" s="56"/>
    </row>
    <row r="201" spans="2:6" ht="15" customHeight="1">
      <c r="B201" s="19"/>
      <c r="C201" s="19"/>
      <c r="E201" s="45">
        <v>445397.65</v>
      </c>
      <c r="F201" s="46" t="s">
        <v>43</v>
      </c>
    </row>
    <row r="202" spans="2:6" ht="15" customHeight="1">
      <c r="B202" s="19"/>
      <c r="C202" s="19"/>
      <c r="E202" s="47">
        <v>78599.59</v>
      </c>
      <c r="F202" s="46" t="s">
        <v>83</v>
      </c>
    </row>
    <row r="203" spans="2:6" ht="15" customHeight="1">
      <c r="B203" s="19"/>
      <c r="C203" s="19"/>
      <c r="E203" s="50">
        <f>SUM(E201:E202)</f>
        <v>523997.24</v>
      </c>
      <c r="F203" s="49"/>
    </row>
    <row r="204" spans="2:6" ht="15" customHeight="1">
      <c r="B204" s="42"/>
      <c r="C204" s="19"/>
      <c r="F204" s="23"/>
    </row>
    <row r="205" spans="2:6" ht="15" customHeight="1">
      <c r="B205" s="42"/>
      <c r="C205" s="19"/>
      <c r="F205" s="23"/>
    </row>
    <row r="206" spans="1:9" ht="20.25" customHeight="1">
      <c r="A206" s="53"/>
      <c r="B206" s="74" t="s">
        <v>79</v>
      </c>
      <c r="C206" s="75"/>
      <c r="D206" s="76"/>
      <c r="E206" s="76"/>
      <c r="F206" s="77"/>
      <c r="G206" s="76"/>
      <c r="H206" s="76"/>
      <c r="I206" s="76"/>
    </row>
    <row r="207" spans="1:6" ht="15" customHeight="1">
      <c r="A207" s="19"/>
      <c r="B207" s="51" t="s">
        <v>32</v>
      </c>
      <c r="C207" s="19"/>
      <c r="F207" s="23"/>
    </row>
    <row r="208" spans="1:8" ht="15" customHeight="1">
      <c r="A208" s="19"/>
      <c r="B208" s="51" t="s">
        <v>31</v>
      </c>
      <c r="C208" s="19"/>
      <c r="F208" s="71" t="s">
        <v>80</v>
      </c>
      <c r="G208" s="94">
        <f>G211+G218+G225</f>
        <v>17260.31</v>
      </c>
      <c r="H208" s="94"/>
    </row>
    <row r="209" spans="1:6" ht="15" customHeight="1">
      <c r="A209" s="19"/>
      <c r="B209" s="51"/>
      <c r="C209" s="19"/>
      <c r="F209" s="23"/>
    </row>
    <row r="210" spans="2:6" ht="15" customHeight="1">
      <c r="B210" s="19" t="s">
        <v>82</v>
      </c>
      <c r="C210" s="19"/>
      <c r="F210" s="23"/>
    </row>
    <row r="211" spans="2:8" ht="15" customHeight="1">
      <c r="B211" s="41" t="s">
        <v>39</v>
      </c>
      <c r="C211" s="39" t="s">
        <v>64</v>
      </c>
      <c r="D211" s="72"/>
      <c r="F211" s="48" t="s">
        <v>27</v>
      </c>
      <c r="G211" s="93">
        <v>83.23</v>
      </c>
      <c r="H211" s="93"/>
    </row>
    <row r="212" spans="2:6" ht="15" customHeight="1">
      <c r="B212" s="19" t="s">
        <v>88</v>
      </c>
      <c r="C212" s="19"/>
      <c r="F212" s="23"/>
    </row>
    <row r="213" spans="2:6" ht="15" customHeight="1">
      <c r="B213" s="19"/>
      <c r="C213" s="19"/>
      <c r="E213" s="45">
        <v>1480.63</v>
      </c>
      <c r="F213" s="46" t="s">
        <v>43</v>
      </c>
    </row>
    <row r="214" spans="2:6" ht="15" customHeight="1">
      <c r="B214" s="19"/>
      <c r="C214" s="19"/>
      <c r="E214" s="47">
        <v>261.29</v>
      </c>
      <c r="F214" s="46" t="s">
        <v>83</v>
      </c>
    </row>
    <row r="215" spans="2:6" ht="15" customHeight="1">
      <c r="B215" s="19"/>
      <c r="C215" s="19"/>
      <c r="E215" s="50">
        <f>SUM(E213:E214)</f>
        <v>1741.92</v>
      </c>
      <c r="F215" s="49"/>
    </row>
    <row r="216" spans="2:6" ht="15" customHeight="1">
      <c r="B216" s="19"/>
      <c r="C216" s="19"/>
      <c r="E216" s="52"/>
      <c r="F216" s="49"/>
    </row>
    <row r="217" spans="2:6" ht="15" customHeight="1">
      <c r="B217" s="19" t="s">
        <v>84</v>
      </c>
      <c r="C217" s="19"/>
      <c r="F217" s="23"/>
    </row>
    <row r="218" spans="2:8" ht="15" customHeight="1">
      <c r="B218" s="41" t="s">
        <v>39</v>
      </c>
      <c r="C218" s="39" t="s">
        <v>61</v>
      </c>
      <c r="D218" s="72"/>
      <c r="F218" s="48" t="s">
        <v>27</v>
      </c>
      <c r="G218" s="93">
        <v>15741.36</v>
      </c>
      <c r="H218" s="93"/>
    </row>
    <row r="219" spans="2:6" ht="15" customHeight="1">
      <c r="B219" s="19" t="s">
        <v>89</v>
      </c>
      <c r="C219" s="19"/>
      <c r="F219" s="23"/>
    </row>
    <row r="220" spans="2:6" ht="15" customHeight="1">
      <c r="B220" s="19"/>
      <c r="C220" s="19"/>
      <c r="E220" s="45">
        <v>38783.16</v>
      </c>
      <c r="F220" s="46" t="s">
        <v>43</v>
      </c>
    </row>
    <row r="221" spans="2:6" ht="15" customHeight="1">
      <c r="B221" s="19"/>
      <c r="C221" s="19"/>
      <c r="E221" s="47">
        <v>6844.09</v>
      </c>
      <c r="F221" s="46" t="s">
        <v>83</v>
      </c>
    </row>
    <row r="222" spans="2:6" ht="15" customHeight="1">
      <c r="B222" s="19"/>
      <c r="C222" s="19"/>
      <c r="E222" s="50">
        <f>SUM(E220:E221)</f>
        <v>45627.25</v>
      </c>
      <c r="F222" s="49"/>
    </row>
    <row r="223" spans="2:6" ht="15" customHeight="1">
      <c r="B223" s="19"/>
      <c r="C223" s="19"/>
      <c r="F223" s="23"/>
    </row>
    <row r="224" spans="2:6" ht="15" customHeight="1">
      <c r="B224" s="19" t="s">
        <v>85</v>
      </c>
      <c r="C224" s="19"/>
      <c r="F224" s="23"/>
    </row>
    <row r="225" spans="2:8" ht="15" customHeight="1">
      <c r="B225" s="41" t="s">
        <v>39</v>
      </c>
      <c r="C225" s="39" t="s">
        <v>40</v>
      </c>
      <c r="D225" s="72"/>
      <c r="F225" s="48" t="s">
        <v>27</v>
      </c>
      <c r="G225" s="93">
        <v>1435.72</v>
      </c>
      <c r="H225" s="93"/>
    </row>
    <row r="226" spans="2:6" ht="15" customHeight="1">
      <c r="B226" s="19" t="s">
        <v>90</v>
      </c>
      <c r="C226" s="19"/>
      <c r="F226" s="23"/>
    </row>
    <row r="227" spans="2:6" ht="15" customHeight="1">
      <c r="B227" s="19"/>
      <c r="C227" s="19"/>
      <c r="E227" s="45">
        <v>29995.72</v>
      </c>
      <c r="F227" s="46" t="s">
        <v>43</v>
      </c>
    </row>
    <row r="228" spans="2:6" ht="15" customHeight="1">
      <c r="B228" s="19"/>
      <c r="C228" s="19"/>
      <c r="E228" s="55"/>
      <c r="F228" s="73"/>
    </row>
    <row r="229" spans="2:6" ht="15" customHeight="1">
      <c r="B229" s="19" t="s">
        <v>86</v>
      </c>
      <c r="C229" s="19"/>
      <c r="F229" s="23"/>
    </row>
    <row r="230" spans="2:6" ht="15" customHeight="1">
      <c r="B230" s="19" t="s">
        <v>91</v>
      </c>
      <c r="C230" s="19"/>
      <c r="F230" s="23"/>
    </row>
    <row r="234" spans="1:9" ht="20.25" customHeight="1">
      <c r="A234" s="53"/>
      <c r="B234" s="74" t="s">
        <v>92</v>
      </c>
      <c r="C234" s="75"/>
      <c r="D234" s="76"/>
      <c r="E234" s="76"/>
      <c r="F234" s="77"/>
      <c r="G234" s="76"/>
      <c r="H234" s="76"/>
      <c r="I234" s="76"/>
    </row>
    <row r="235" spans="1:6" ht="15" customHeight="1">
      <c r="A235" s="19"/>
      <c r="B235" s="51" t="s">
        <v>32</v>
      </c>
      <c r="C235" s="19"/>
      <c r="F235" s="23"/>
    </row>
    <row r="236" spans="1:8" ht="15" customHeight="1">
      <c r="A236" s="19"/>
      <c r="B236" s="51" t="s">
        <v>72</v>
      </c>
      <c r="C236" s="19"/>
      <c r="F236" s="71" t="s">
        <v>80</v>
      </c>
      <c r="G236" s="94">
        <f>G239</f>
        <v>171299.22</v>
      </c>
      <c r="H236" s="94"/>
    </row>
    <row r="237" spans="1:6" ht="15" customHeight="1">
      <c r="A237" s="19"/>
      <c r="B237" s="51"/>
      <c r="C237" s="19"/>
      <c r="F237" s="23"/>
    </row>
    <row r="238" spans="2:6" ht="15" customHeight="1">
      <c r="B238" s="19" t="s">
        <v>82</v>
      </c>
      <c r="C238" s="19"/>
      <c r="F238" s="23"/>
    </row>
    <row r="239" spans="2:8" ht="15" customHeight="1">
      <c r="B239" s="41" t="s">
        <v>39</v>
      </c>
      <c r="C239" s="39" t="s">
        <v>73</v>
      </c>
      <c r="D239" s="72"/>
      <c r="F239" s="48" t="s">
        <v>27</v>
      </c>
      <c r="G239" s="93">
        <v>171299.22</v>
      </c>
      <c r="H239" s="93"/>
    </row>
    <row r="240" spans="2:6" ht="15" customHeight="1">
      <c r="B240" s="19" t="s">
        <v>94</v>
      </c>
      <c r="C240" s="19"/>
      <c r="F240" s="23"/>
    </row>
    <row r="241" spans="2:6" ht="15" customHeight="1">
      <c r="B241" s="19"/>
      <c r="C241" s="19"/>
      <c r="E241" s="45">
        <v>171299.22</v>
      </c>
      <c r="F241" s="46" t="s">
        <v>95</v>
      </c>
    </row>
    <row r="242" spans="2:6" ht="15" customHeight="1">
      <c r="B242" s="19"/>
      <c r="C242" s="19"/>
      <c r="E242" s="45"/>
      <c r="F242" s="46" t="s">
        <v>96</v>
      </c>
    </row>
    <row r="243" spans="2:6" ht="15" customHeight="1">
      <c r="B243" s="19"/>
      <c r="C243" s="19"/>
      <c r="E243" s="45"/>
      <c r="F243" s="46" t="s">
        <v>97</v>
      </c>
    </row>
    <row r="244" spans="2:6" ht="15" customHeight="1">
      <c r="B244" s="19"/>
      <c r="C244" s="19"/>
      <c r="E244" s="47">
        <v>821.01</v>
      </c>
      <c r="F244" s="46" t="s">
        <v>83</v>
      </c>
    </row>
    <row r="245" spans="2:6" ht="15" customHeight="1">
      <c r="B245" s="19"/>
      <c r="C245" s="19"/>
      <c r="E245" s="50">
        <f>SUM(E241:E244)</f>
        <v>172120.23</v>
      </c>
      <c r="F245" s="49"/>
    </row>
    <row r="248" spans="2:6" ht="15" customHeight="1">
      <c r="B248" s="19" t="s">
        <v>124</v>
      </c>
      <c r="C248" s="19"/>
      <c r="F248" s="23"/>
    </row>
    <row r="249" spans="2:6" ht="15" customHeight="1">
      <c r="B249" s="19" t="s">
        <v>69</v>
      </c>
      <c r="C249" s="19"/>
      <c r="F249" s="23"/>
    </row>
    <row r="250" spans="2:8" ht="15" customHeight="1">
      <c r="B250" s="19" t="s">
        <v>70</v>
      </c>
      <c r="C250" s="19"/>
      <c r="F250" s="23"/>
      <c r="G250" s="38"/>
      <c r="H250" s="38"/>
    </row>
    <row r="251" spans="2:8" ht="15" customHeight="1">
      <c r="B251" s="19" t="s">
        <v>71</v>
      </c>
      <c r="C251" s="19"/>
      <c r="F251" s="23"/>
      <c r="G251" s="38"/>
      <c r="H251" s="38"/>
    </row>
    <row r="255" spans="2:6" ht="15" customHeight="1">
      <c r="B255" s="26" t="s">
        <v>38</v>
      </c>
      <c r="C255" s="26"/>
      <c r="D255" s="27"/>
      <c r="F255" s="28"/>
    </row>
    <row r="256" spans="2:6" ht="15" customHeight="1">
      <c r="B256" s="19" t="s">
        <v>33</v>
      </c>
      <c r="C256" s="19"/>
      <c r="F256" s="23"/>
    </row>
    <row r="257" spans="2:6" ht="15" customHeight="1">
      <c r="B257" s="19"/>
      <c r="C257" s="19"/>
      <c r="F257" s="23"/>
    </row>
    <row r="258" spans="2:8" s="19" customFormat="1" ht="15" customHeight="1">
      <c r="B258" s="20" t="s">
        <v>28</v>
      </c>
      <c r="C258" s="20"/>
      <c r="D258" s="20"/>
      <c r="E258" s="20"/>
      <c r="F258" s="20"/>
      <c r="G258" s="20"/>
      <c r="H258" s="20"/>
    </row>
    <row r="259" spans="2:9" ht="33" customHeight="1">
      <c r="B259" s="104" t="s">
        <v>115</v>
      </c>
      <c r="C259" s="105"/>
      <c r="D259" s="105"/>
      <c r="E259" s="105"/>
      <c r="F259" s="105"/>
      <c r="G259" s="105"/>
      <c r="H259" s="105"/>
      <c r="I259" s="105"/>
    </row>
    <row r="260" spans="2:9" ht="47.25" customHeight="1">
      <c r="B260" s="105" t="s">
        <v>116</v>
      </c>
      <c r="C260" s="105"/>
      <c r="D260" s="105"/>
      <c r="E260" s="105"/>
      <c r="F260" s="105"/>
      <c r="G260" s="105"/>
      <c r="H260" s="105"/>
      <c r="I260" s="105"/>
    </row>
    <row r="261" spans="2:9" ht="32.25" customHeight="1">
      <c r="B261" s="105" t="s">
        <v>117</v>
      </c>
      <c r="C261" s="105"/>
      <c r="D261" s="105"/>
      <c r="E261" s="105"/>
      <c r="F261" s="105"/>
      <c r="G261" s="105"/>
      <c r="H261" s="105"/>
      <c r="I261" s="105"/>
    </row>
  </sheetData>
  <sheetProtection/>
  <mergeCells count="50">
    <mergeCell ref="B261:I261"/>
    <mergeCell ref="C135:I136"/>
    <mergeCell ref="K8:L8"/>
    <mergeCell ref="K9:L9"/>
    <mergeCell ref="G143:H143"/>
    <mergeCell ref="G53:H53"/>
    <mergeCell ref="B259:I259"/>
    <mergeCell ref="B260:I260"/>
    <mergeCell ref="H115:I115"/>
    <mergeCell ref="G117:H117"/>
    <mergeCell ref="B120:I120"/>
    <mergeCell ref="H129:I129"/>
    <mergeCell ref="B2:I2"/>
    <mergeCell ref="A3:I3"/>
    <mergeCell ref="A8:I9"/>
    <mergeCell ref="H48:I48"/>
    <mergeCell ref="G239:H239"/>
    <mergeCell ref="C154:E155"/>
    <mergeCell ref="C162:E163"/>
    <mergeCell ref="I163:I164"/>
    <mergeCell ref="I172:I173"/>
    <mergeCell ref="I189:I190"/>
    <mergeCell ref="G198:H198"/>
    <mergeCell ref="I198:I199"/>
    <mergeCell ref="G97:H97"/>
    <mergeCell ref="G98:H98"/>
    <mergeCell ref="G208:H208"/>
    <mergeCell ref="G188:H188"/>
    <mergeCell ref="G189:H189"/>
    <mergeCell ref="G197:H197"/>
    <mergeCell ref="G86:H86"/>
    <mergeCell ref="G95:H95"/>
    <mergeCell ref="G55:H55"/>
    <mergeCell ref="G63:H63"/>
    <mergeCell ref="G77:H77"/>
    <mergeCell ref="G79:H79"/>
    <mergeCell ref="G50:H50"/>
    <mergeCell ref="G74:H74"/>
    <mergeCell ref="G76:H76"/>
    <mergeCell ref="G78:H78"/>
    <mergeCell ref="G236:H236"/>
    <mergeCell ref="G162:H162"/>
    <mergeCell ref="G163:H163"/>
    <mergeCell ref="G171:H171"/>
    <mergeCell ref="G172:H172"/>
    <mergeCell ref="G211:H211"/>
    <mergeCell ref="G218:H218"/>
    <mergeCell ref="G225:H225"/>
    <mergeCell ref="G151:H151"/>
    <mergeCell ref="G154:H15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IKurpesa</cp:lastModifiedBy>
  <cp:lastPrinted>2015-01-19T12:51:53Z</cp:lastPrinted>
  <dcterms:created xsi:type="dcterms:W3CDTF">1997-02-26T13:46:56Z</dcterms:created>
  <dcterms:modified xsi:type="dcterms:W3CDTF">2015-01-19T12:54:43Z</dcterms:modified>
  <cp:category/>
  <cp:version/>
  <cp:contentType/>
  <cp:contentStatus/>
</cp:coreProperties>
</file>